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95" windowHeight="12390" activeTab="1"/>
  </bookViews>
  <sheets>
    <sheet name="附件1" sheetId="1" r:id="rId1"/>
    <sheet name="附件2 " sheetId="4" r:id="rId2"/>
    <sheet name="附件2" sheetId="2" state="hidden" r:id="rId3"/>
  </sheets>
  <definedNames>
    <definedName name="_xlnm._FilterDatabase" localSheetId="0" hidden="1">附件1!$A$4:$ID$141</definedName>
    <definedName name="_xlnm._FilterDatabase" localSheetId="1" hidden="1">'附件2 '!$A$4:$HZ$36</definedName>
    <definedName name="_xlnm._FilterDatabase" localSheetId="2" hidden="1">附件2!$A$4:$HZ$32</definedName>
    <definedName name="_xlnm.Print_Titles" localSheetId="0">附件1!$4:$4</definedName>
    <definedName name="_xlnm.Print_Titles" localSheetId="2">附件2!$4:$4</definedName>
    <definedName name="_xlnm.Print_Titles" localSheetId="1">'附件2 '!$4:$4</definedName>
  </definedNames>
  <calcPr calcId="144525" concurrentCalc="0"/>
</workbook>
</file>

<file path=xl/sharedStrings.xml><?xml version="1.0" encoding="utf-8"?>
<sst xmlns="http://schemas.openxmlformats.org/spreadsheetml/2006/main" count="573">
  <si>
    <t>附件1</t>
  </si>
  <si>
    <t>吴忠市计划实施生态建设项目清单</t>
  </si>
  <si>
    <t>单位：万元</t>
  </si>
  <si>
    <t>序号</t>
  </si>
  <si>
    <t>项目名称</t>
  </si>
  <si>
    <r>
      <rPr>
        <b/>
        <sz val="14"/>
        <rFont val="宋体"/>
        <charset val="134"/>
      </rPr>
      <t>建设</t>
    </r>
    <r>
      <rPr>
        <b/>
        <sz val="14"/>
        <rFont val="Times New Roman"/>
        <charset val="134"/>
      </rPr>
      <t xml:space="preserve">
</t>
    </r>
    <r>
      <rPr>
        <b/>
        <sz val="14"/>
        <rFont val="宋体"/>
        <charset val="134"/>
      </rPr>
      <t>性质</t>
    </r>
  </si>
  <si>
    <t>建设规模及主要内容</t>
  </si>
  <si>
    <t>建设年限</t>
  </si>
  <si>
    <t>总投资</t>
  </si>
  <si>
    <r>
      <rPr>
        <b/>
        <sz val="14"/>
        <rFont val="宋体"/>
        <charset val="134"/>
      </rPr>
      <t>预计截至</t>
    </r>
    <r>
      <rPr>
        <b/>
        <sz val="14"/>
        <rFont val="Times New Roman"/>
        <charset val="134"/>
      </rPr>
      <t>2023</t>
    </r>
    <r>
      <rPr>
        <b/>
        <sz val="14"/>
        <rFont val="宋体"/>
        <charset val="134"/>
      </rPr>
      <t>年底</t>
    </r>
    <r>
      <rPr>
        <b/>
        <sz val="14"/>
        <rFont val="Times New Roman"/>
        <charset val="134"/>
      </rPr>
      <t xml:space="preserve">
</t>
    </r>
    <r>
      <rPr>
        <b/>
        <sz val="14"/>
        <rFont val="宋体"/>
        <charset val="134"/>
      </rPr>
      <t>完成投资</t>
    </r>
  </si>
  <si>
    <r>
      <rPr>
        <b/>
        <sz val="14"/>
        <rFont val="Times New Roman"/>
        <charset val="134"/>
      </rPr>
      <t>2024</t>
    </r>
    <r>
      <rPr>
        <b/>
        <sz val="14"/>
        <rFont val="宋体"/>
        <charset val="134"/>
      </rPr>
      <t>年</t>
    </r>
    <r>
      <rPr>
        <b/>
        <sz val="14"/>
        <rFont val="Times New Roman"/>
        <charset val="134"/>
      </rPr>
      <t xml:space="preserve">
</t>
    </r>
    <r>
      <rPr>
        <b/>
        <sz val="14"/>
        <rFont val="宋体"/>
        <charset val="134"/>
      </rPr>
      <t>计划投资</t>
    </r>
  </si>
  <si>
    <r>
      <rPr>
        <b/>
        <sz val="14"/>
        <rFont val="Times New Roman"/>
        <charset val="134"/>
      </rPr>
      <t>2025</t>
    </r>
    <r>
      <rPr>
        <b/>
        <sz val="14"/>
        <rFont val="宋体"/>
        <charset val="134"/>
      </rPr>
      <t>年</t>
    </r>
    <r>
      <rPr>
        <b/>
        <sz val="14"/>
        <rFont val="Times New Roman"/>
        <charset val="134"/>
      </rPr>
      <t xml:space="preserve">
</t>
    </r>
    <r>
      <rPr>
        <b/>
        <sz val="14"/>
        <rFont val="宋体"/>
        <charset val="134"/>
      </rPr>
      <t>计划投资</t>
    </r>
  </si>
  <si>
    <r>
      <rPr>
        <b/>
        <sz val="14"/>
        <rFont val="宋体"/>
        <charset val="134"/>
      </rPr>
      <t>投资性质</t>
    </r>
    <r>
      <rPr>
        <b/>
        <sz val="14"/>
        <rFont val="Times New Roman"/>
        <charset val="134"/>
      </rPr>
      <t xml:space="preserve">    </t>
    </r>
  </si>
  <si>
    <t>计划
开工日期</t>
  </si>
  <si>
    <t>项目主管单位</t>
  </si>
  <si>
    <t>项目实施主体</t>
  </si>
  <si>
    <t>备注</t>
  </si>
  <si>
    <t>责任领导</t>
  </si>
  <si>
    <t>合计（120个）</t>
  </si>
  <si>
    <t>一</t>
  </si>
  <si>
    <t>环境整治类项目合计    
（51个）</t>
  </si>
  <si>
    <t>（一）</t>
  </si>
  <si>
    <t>污水垃圾处理项目
（22个）</t>
  </si>
  <si>
    <t>1</t>
  </si>
  <si>
    <t>吴忠市利通区2024年农村人居环境整治提升整县推进项目</t>
  </si>
  <si>
    <t>新建</t>
  </si>
  <si>
    <t>建设农村生活垃圾处理设施和农村活污水处理设施。</t>
  </si>
  <si>
    <t>政府投资</t>
  </si>
  <si>
    <t>利通区</t>
  </si>
  <si>
    <t>利通区农业
农村局</t>
  </si>
  <si>
    <t>贺刚</t>
  </si>
  <si>
    <t>2</t>
  </si>
  <si>
    <t>郭家桥乡农村生活污水建设项目</t>
  </si>
  <si>
    <t>敷设D300I级钢筋混凝土排水2182米，De315HDPE双壁波纹排水支5950米，接户De110塑料排水预留管10640米等</t>
  </si>
  <si>
    <t>市生态环境局利通分局</t>
  </si>
  <si>
    <t>邵天平</t>
  </si>
  <si>
    <t>3</t>
  </si>
  <si>
    <t>红寺堡区城市生活垃圾转运中心项目</t>
  </si>
  <si>
    <t>续建</t>
  </si>
  <si>
    <r>
      <rPr>
        <sz val="16"/>
        <rFont val="宋体"/>
        <charset val="134"/>
      </rPr>
      <t>新建日转运规模为</t>
    </r>
    <r>
      <rPr>
        <sz val="16"/>
        <rFont val="Times New Roman"/>
        <charset val="134"/>
      </rPr>
      <t>15</t>
    </r>
    <r>
      <rPr>
        <sz val="16"/>
        <rFont val="宋体"/>
        <charset val="134"/>
      </rPr>
      <t>吨的生活垃圾收集转运站</t>
    </r>
    <r>
      <rPr>
        <sz val="16"/>
        <rFont val="Times New Roman"/>
        <charset val="134"/>
      </rPr>
      <t>12</t>
    </r>
    <r>
      <rPr>
        <sz val="16"/>
        <rFont val="宋体"/>
        <charset val="134"/>
      </rPr>
      <t>座，总建筑面积</t>
    </r>
    <r>
      <rPr>
        <sz val="16"/>
        <rFont val="Times New Roman"/>
        <charset val="134"/>
      </rPr>
      <t>2580</t>
    </r>
    <r>
      <rPr>
        <sz val="16"/>
        <rFont val="宋体"/>
        <charset val="134"/>
      </rPr>
      <t>平方米</t>
    </r>
  </si>
  <si>
    <t>2023-2024</t>
  </si>
  <si>
    <t>红寺堡区</t>
  </si>
  <si>
    <t>红寺堡区住房城乡建设和交通局</t>
  </si>
  <si>
    <t>马东海</t>
  </si>
  <si>
    <t>4</t>
  </si>
  <si>
    <t>红寺堡区农村污水管网建设项目</t>
  </si>
  <si>
    <t>建设柳泉乡柳泉村、兴旺村、河水村污水管网和检查井、化粪等附属设施。</t>
  </si>
  <si>
    <t>市生态环境局
红寺堡分局</t>
  </si>
  <si>
    <t>5</t>
  </si>
  <si>
    <t>青铜峡市城市生活垃圾分类转运站提升改造项目</t>
  </si>
  <si>
    <t>新建城市北区垃圾分类转运站1座；改造城区垃圾中转站4座，配套购置垃圾运输车辆、压缩收集车辆、封闭集装箱。</t>
  </si>
  <si>
    <t>2024-2025</t>
  </si>
  <si>
    <t>青铜峡市</t>
  </si>
  <si>
    <t>青铜峡市住建局</t>
  </si>
  <si>
    <t>张进喜</t>
  </si>
  <si>
    <t>6</t>
  </si>
  <si>
    <r>
      <rPr>
        <sz val="16"/>
        <rFont val="宋体"/>
        <charset val="134"/>
      </rPr>
      <t>青铜峡市</t>
    </r>
    <r>
      <rPr>
        <sz val="16"/>
        <rFont val="Times New Roman"/>
        <charset val="134"/>
      </rPr>
      <t>2023</t>
    </r>
    <r>
      <rPr>
        <sz val="16"/>
        <rFont val="宋体"/>
        <charset val="134"/>
      </rPr>
      <t>年农村生活污水综合治理项目（一期）</t>
    </r>
  </si>
  <si>
    <t>在先锋村、唐滩村、新桥村新建污水处理站3座，配套建设钢筋混凝土管29145米。</t>
  </si>
  <si>
    <t>市生态环境局
青铜峡分局</t>
  </si>
  <si>
    <t>樊国宴</t>
  </si>
  <si>
    <t>7</t>
  </si>
  <si>
    <t>青铜峡工业园区工业污水处理厂三期项目</t>
  </si>
  <si>
    <t>建设规模为日处理能力10000立方米污水处理厂1座。新建粗细格栅及沉砂池、调节及水解酸化池、污泥脱水机房、变配电室及换热站等设施。</t>
  </si>
  <si>
    <t>2023-2025</t>
  </si>
  <si>
    <t>青铜峡工业园区</t>
  </si>
  <si>
    <t>朱志刚</t>
  </si>
  <si>
    <t>8</t>
  </si>
  <si>
    <t>盐池县生活垃圾填埋场综合治理项目</t>
  </si>
  <si>
    <r>
      <rPr>
        <sz val="16"/>
        <rFont val="宋体"/>
        <charset val="134"/>
      </rPr>
      <t>一期项目封场面积</t>
    </r>
    <r>
      <rPr>
        <sz val="16"/>
        <rFont val="Times New Roman"/>
        <charset val="134"/>
      </rPr>
      <t>33506. 13</t>
    </r>
    <r>
      <rPr>
        <sz val="16"/>
        <rFont val="宋体"/>
        <charset val="134"/>
      </rPr>
      <t>㎡；填埋场二期改造：防风网维修加固：更换防风网</t>
    </r>
    <r>
      <rPr>
        <sz val="16"/>
        <rFont val="Times New Roman"/>
        <charset val="134"/>
      </rPr>
      <t>400</t>
    </r>
    <r>
      <rPr>
        <sz val="16"/>
        <rFont val="宋体"/>
        <charset val="134"/>
      </rPr>
      <t>米，维修防风网</t>
    </r>
    <r>
      <rPr>
        <sz val="16"/>
        <rFont val="Times New Roman"/>
        <charset val="134"/>
      </rPr>
      <t>930</t>
    </r>
    <r>
      <rPr>
        <sz val="16"/>
        <rFont val="宋体"/>
        <charset val="134"/>
      </rPr>
      <t>米。</t>
    </r>
  </si>
  <si>
    <t>盐池县</t>
  </si>
  <si>
    <t>盐池县住建局</t>
  </si>
  <si>
    <t>钱永智</t>
  </si>
  <si>
    <t>9</t>
  </si>
  <si>
    <t>冯记沟党政驻地搬迁新址（李新庄）污水处理站扩建及污水雨水管网工程</t>
  </si>
  <si>
    <t>污水处理站设计规模为800立方米/天；建设污水管网6200米，雨水管网6882米；建设污水检查井145座，化粪池12座，雨水检查井。</t>
  </si>
  <si>
    <t>冯记沟人民政府</t>
  </si>
  <si>
    <t>10</t>
  </si>
  <si>
    <t>盐池县第二污水处理厂建设项目</t>
  </si>
  <si>
    <r>
      <rPr>
        <sz val="16"/>
        <color theme="1"/>
        <rFont val="宋体"/>
        <charset val="134"/>
      </rPr>
      <t>设计规模</t>
    </r>
    <r>
      <rPr>
        <sz val="16"/>
        <color theme="1"/>
        <rFont val="Times New Roman"/>
        <charset val="134"/>
      </rPr>
      <t>1.0</t>
    </r>
    <r>
      <rPr>
        <sz val="16"/>
        <color theme="1"/>
        <rFont val="宋体"/>
        <charset val="134"/>
      </rPr>
      <t>万</t>
    </r>
    <r>
      <rPr>
        <sz val="16"/>
        <color theme="1"/>
        <rFont val="Times New Roman"/>
        <charset val="134"/>
      </rPr>
      <t>m³/d</t>
    </r>
    <r>
      <rPr>
        <sz val="16"/>
        <color theme="1"/>
        <rFont val="宋体"/>
        <charset val="134"/>
      </rPr>
      <t>，建设粗格栅及提升泵房、细格栅及曝气沉砂</t>
    </r>
    <r>
      <rPr>
        <sz val="16"/>
        <color theme="1"/>
        <rFont val="Times New Roman"/>
        <charset val="134"/>
      </rPr>
      <t xml:space="preserve"> </t>
    </r>
    <r>
      <rPr>
        <sz val="16"/>
        <color theme="1"/>
        <rFont val="宋体"/>
        <charset val="134"/>
      </rPr>
      <t>池、二沉池等相关设施各</t>
    </r>
    <r>
      <rPr>
        <sz val="16"/>
        <color theme="1"/>
        <rFont val="Times New Roman"/>
        <charset val="134"/>
      </rPr>
      <t>1</t>
    </r>
    <r>
      <rPr>
        <sz val="16"/>
        <color theme="1"/>
        <rFont val="宋体"/>
        <charset val="134"/>
      </rPr>
      <t>座。</t>
    </r>
  </si>
  <si>
    <t>11</t>
  </si>
  <si>
    <t>盐池县农村生活垃圾小型焚烧厂建设项目</t>
  </si>
  <si>
    <r>
      <rPr>
        <sz val="16"/>
        <color theme="1"/>
        <rFont val="宋体"/>
        <charset val="134"/>
      </rPr>
      <t>在盐池县大水坑镇、惠安堡镇和高沙窝镇分别建设</t>
    </r>
    <r>
      <rPr>
        <sz val="16"/>
        <color theme="1"/>
        <rFont val="Times New Roman"/>
        <charset val="134"/>
      </rPr>
      <t>20</t>
    </r>
    <r>
      <rPr>
        <sz val="16"/>
        <color theme="1"/>
        <rFont val="宋体"/>
        <charset val="134"/>
      </rPr>
      <t>吨</t>
    </r>
    <r>
      <rPr>
        <sz val="16"/>
        <color theme="1"/>
        <rFont val="Times New Roman"/>
        <charset val="134"/>
      </rPr>
      <t>/</t>
    </r>
    <r>
      <rPr>
        <sz val="16"/>
        <color theme="1"/>
        <rFont val="宋体"/>
        <charset val="134"/>
      </rPr>
      <t>日的小型垃圾焚烧厂</t>
    </r>
    <r>
      <rPr>
        <sz val="16"/>
        <color theme="1"/>
        <rFont val="Times New Roman"/>
        <charset val="134"/>
      </rPr>
      <t>1</t>
    </r>
    <r>
      <rPr>
        <sz val="16"/>
        <color theme="1"/>
        <rFont val="宋体"/>
        <charset val="134"/>
      </rPr>
      <t>座。包括生产车间、办公区、烟气处理系统等。</t>
    </r>
  </si>
  <si>
    <t>12</t>
  </si>
  <si>
    <t>同心县生活垃圾无害化处理项目</t>
  </si>
  <si>
    <r>
      <rPr>
        <sz val="16"/>
        <rFont val="宋体"/>
        <charset val="134"/>
      </rPr>
      <t>建设日处理规模</t>
    </r>
    <r>
      <rPr>
        <sz val="16"/>
        <rFont val="Times New Roman"/>
        <charset val="134"/>
      </rPr>
      <t xml:space="preserve"> 100t/d </t>
    </r>
    <r>
      <rPr>
        <sz val="16"/>
        <rFont val="宋体"/>
        <charset val="134"/>
      </rPr>
      <t>的生活垃圾焚烧厂一座，主要建设内容包含生活垃圾焚烧主厂房、焚烧及烟气处理工程、污水处理工程、辅助工程、厂外配套工程及红线外配套工程等。</t>
    </r>
  </si>
  <si>
    <t>政府投资企业投资</t>
  </si>
  <si>
    <t>同心县</t>
  </si>
  <si>
    <t>同心县城市建设投资控股有限公司</t>
  </si>
  <si>
    <t>白钰</t>
  </si>
  <si>
    <t>13</t>
  </si>
  <si>
    <t>同心县工业园污水处理厂项目</t>
  </si>
  <si>
    <r>
      <rPr>
        <sz val="16"/>
        <rFont val="宋体"/>
        <charset val="134"/>
      </rPr>
      <t>新建污水处理厂</t>
    </r>
    <r>
      <rPr>
        <sz val="16"/>
        <rFont val="Times New Roman"/>
        <charset val="134"/>
      </rPr>
      <t>1</t>
    </r>
    <r>
      <rPr>
        <sz val="16"/>
        <rFont val="宋体"/>
        <charset val="134"/>
      </rPr>
      <t>座，设计规模</t>
    </r>
    <r>
      <rPr>
        <sz val="16"/>
        <rFont val="Times New Roman"/>
        <charset val="134"/>
      </rPr>
      <t>1</t>
    </r>
    <r>
      <rPr>
        <sz val="16"/>
        <rFont val="宋体"/>
        <charset val="134"/>
      </rPr>
      <t>万</t>
    </r>
    <r>
      <rPr>
        <sz val="16"/>
        <rFont val="Times New Roman"/>
        <charset val="134"/>
      </rPr>
      <t>m</t>
    </r>
    <r>
      <rPr>
        <vertAlign val="superscript"/>
        <sz val="16"/>
        <rFont val="Times New Roman"/>
        <charset val="134"/>
      </rPr>
      <t>3</t>
    </r>
    <r>
      <rPr>
        <sz val="16"/>
        <rFont val="Times New Roman"/>
        <charset val="134"/>
      </rPr>
      <t>/d</t>
    </r>
  </si>
  <si>
    <t>14</t>
  </si>
  <si>
    <t>同心县第二生活污水处理厂项目</t>
  </si>
  <si>
    <r>
      <rPr>
        <sz val="16"/>
        <rFont val="宋体"/>
        <charset val="134"/>
      </rPr>
      <t>新建污水处理厂</t>
    </r>
    <r>
      <rPr>
        <sz val="16"/>
        <rFont val="Times New Roman"/>
        <charset val="134"/>
      </rPr>
      <t xml:space="preserve"> 1 </t>
    </r>
    <r>
      <rPr>
        <sz val="16"/>
        <rFont val="宋体"/>
        <charset val="134"/>
      </rPr>
      <t>座，设计规模</t>
    </r>
    <r>
      <rPr>
        <sz val="16"/>
        <rFont val="Times New Roman"/>
        <charset val="134"/>
      </rPr>
      <t>1</t>
    </r>
    <r>
      <rPr>
        <sz val="16"/>
        <rFont val="宋体"/>
        <charset val="134"/>
      </rPr>
      <t>万</t>
    </r>
    <r>
      <rPr>
        <sz val="16"/>
        <rFont val="Times New Roman"/>
        <charset val="134"/>
      </rPr>
      <t>m</t>
    </r>
    <r>
      <rPr>
        <vertAlign val="superscript"/>
        <sz val="16"/>
        <rFont val="Times New Roman"/>
        <charset val="134"/>
      </rPr>
      <t>3</t>
    </r>
    <r>
      <rPr>
        <sz val="16"/>
        <rFont val="Times New Roman"/>
        <charset val="134"/>
      </rPr>
      <t>/d</t>
    </r>
    <r>
      <rPr>
        <sz val="16"/>
        <rFont val="宋体"/>
        <charset val="134"/>
      </rPr>
      <t>。</t>
    </r>
  </si>
  <si>
    <t>15</t>
  </si>
  <si>
    <t>同心县第二生活污水处理厂配套管网项目</t>
  </si>
  <si>
    <r>
      <rPr>
        <sz val="16"/>
        <rFont val="宋体"/>
        <charset val="134"/>
      </rPr>
      <t>新建生活污水收集管道约</t>
    </r>
    <r>
      <rPr>
        <sz val="16"/>
        <rFont val="Times New Roman"/>
        <charset val="134"/>
      </rPr>
      <t>3500m</t>
    </r>
    <r>
      <rPr>
        <sz val="16"/>
        <rFont val="宋体"/>
        <charset val="134"/>
      </rPr>
      <t>及其附属设施建设，道路破除及路面恢复等。</t>
    </r>
  </si>
  <si>
    <t>同心县住房和城乡建设局</t>
  </si>
  <si>
    <t>董占平</t>
  </si>
  <si>
    <t>16</t>
  </si>
  <si>
    <t>同心县城市生活垃圾分类及资源化利用建设项目</t>
  </si>
  <si>
    <r>
      <rPr>
        <sz val="16"/>
        <rFont val="宋体"/>
        <charset val="134"/>
      </rPr>
      <t>总建筑面积</t>
    </r>
    <r>
      <rPr>
        <sz val="16"/>
        <rFont val="Times New Roman"/>
        <charset val="134"/>
      </rPr>
      <t>4042</t>
    </r>
    <r>
      <rPr>
        <sz val="16"/>
        <rFont val="宋体"/>
        <charset val="134"/>
      </rPr>
      <t>㎡。新建一座分拣中心车间建筑面积</t>
    </r>
    <r>
      <rPr>
        <sz val="16"/>
        <rFont val="Times New Roman"/>
        <charset val="134"/>
      </rPr>
      <t>1800</t>
    </r>
    <r>
      <rPr>
        <sz val="16"/>
        <rFont val="宋体"/>
        <charset val="134"/>
      </rPr>
      <t>㎡，改造一座煤库调整为暂存库房建筑面积</t>
    </r>
    <r>
      <rPr>
        <sz val="16"/>
        <rFont val="Times New Roman"/>
        <charset val="134"/>
      </rPr>
      <t>1300</t>
    </r>
    <r>
      <rPr>
        <sz val="16"/>
        <rFont val="宋体"/>
        <charset val="134"/>
      </rPr>
      <t>㎡。</t>
    </r>
  </si>
  <si>
    <t>17</t>
  </si>
  <si>
    <t>同心县建筑垃圾综合利用处理项目</t>
  </si>
  <si>
    <r>
      <rPr>
        <sz val="16"/>
        <rFont val="宋体"/>
        <charset val="134"/>
      </rPr>
      <t>总用地面积</t>
    </r>
    <r>
      <rPr>
        <sz val="16"/>
        <rFont val="Times New Roman"/>
        <charset val="134"/>
      </rPr>
      <t>149.2</t>
    </r>
    <r>
      <rPr>
        <sz val="16"/>
        <rFont val="宋体"/>
        <charset val="134"/>
      </rPr>
      <t>亩，建设生产管理区、资源化利用中心、堆填库区、填埋库区、渗滤液收集区等。</t>
    </r>
  </si>
  <si>
    <t>18</t>
  </si>
  <si>
    <t>同心县环卫配套设施建设项目</t>
  </si>
  <si>
    <r>
      <rPr>
        <sz val="16"/>
        <rFont val="宋体"/>
        <charset val="134"/>
      </rPr>
      <t>新建中转站带公共卫生间（王团镇等乡镇）</t>
    </r>
    <r>
      <rPr>
        <sz val="16"/>
        <rFont val="Times New Roman"/>
        <charset val="134"/>
      </rPr>
      <t>6</t>
    </r>
    <r>
      <rPr>
        <sz val="16"/>
        <rFont val="宋体"/>
        <charset val="134"/>
      </rPr>
      <t>座，单体建筑面积</t>
    </r>
    <r>
      <rPr>
        <sz val="16"/>
        <rFont val="Times New Roman"/>
        <charset val="134"/>
      </rPr>
      <t>285</t>
    </r>
    <r>
      <rPr>
        <sz val="16"/>
        <rFont val="宋体"/>
        <charset val="134"/>
      </rPr>
      <t>平米；单独中转站（下马关等乡镇）</t>
    </r>
    <r>
      <rPr>
        <sz val="16"/>
        <rFont val="Times New Roman"/>
        <charset val="134"/>
      </rPr>
      <t>5</t>
    </r>
    <r>
      <rPr>
        <sz val="16"/>
        <rFont val="宋体"/>
        <charset val="134"/>
      </rPr>
      <t>座，单体建筑面积</t>
    </r>
    <r>
      <rPr>
        <sz val="16"/>
        <rFont val="Times New Roman"/>
        <charset val="134"/>
      </rPr>
      <t>131</t>
    </r>
    <r>
      <rPr>
        <sz val="16"/>
        <rFont val="宋体"/>
        <charset val="134"/>
      </rPr>
      <t>平米。</t>
    </r>
  </si>
  <si>
    <t>19</t>
  </si>
  <si>
    <t>同心县丁塘镇河草沟村生活污水管网建设项目</t>
  </si>
  <si>
    <r>
      <rPr>
        <sz val="16"/>
        <rFont val="宋体"/>
        <charset val="134"/>
      </rPr>
      <t>铺设波纹管</t>
    </r>
    <r>
      <rPr>
        <sz val="16"/>
        <rFont val="Times New Roman"/>
        <charset val="134"/>
      </rPr>
      <t>28790m</t>
    </r>
    <r>
      <rPr>
        <sz val="16"/>
        <rFont val="宋体"/>
        <charset val="134"/>
      </rPr>
      <t>，布置混凝土排水检查井</t>
    </r>
    <r>
      <rPr>
        <sz val="16"/>
        <rFont val="Times New Roman"/>
        <charset val="134"/>
      </rPr>
      <t>925</t>
    </r>
    <r>
      <rPr>
        <sz val="16"/>
        <rFont val="宋体"/>
        <charset val="134"/>
      </rPr>
      <t>座，布置混凝土排水沉泥井</t>
    </r>
    <r>
      <rPr>
        <sz val="16"/>
        <rFont val="Times New Roman"/>
        <charset val="134"/>
      </rPr>
      <t>230</t>
    </r>
    <r>
      <rPr>
        <sz val="16"/>
        <rFont val="宋体"/>
        <charset val="134"/>
      </rPr>
      <t>座；新建成品化粪池</t>
    </r>
    <r>
      <rPr>
        <sz val="16"/>
        <rFont val="Times New Roman"/>
        <charset val="134"/>
      </rPr>
      <t>17</t>
    </r>
    <r>
      <rPr>
        <sz val="16"/>
        <rFont val="宋体"/>
        <charset val="134"/>
      </rPr>
      <t>座，破除及恢复水泥混凝土路面</t>
    </r>
    <r>
      <rPr>
        <sz val="16"/>
        <rFont val="Times New Roman"/>
        <charset val="134"/>
      </rPr>
      <t>115160</t>
    </r>
    <r>
      <rPr>
        <sz val="16"/>
        <rFont val="宋体"/>
        <charset val="134"/>
      </rPr>
      <t>㎡。</t>
    </r>
  </si>
  <si>
    <t>2024.08</t>
  </si>
  <si>
    <t>市生态环境局
同心分局</t>
  </si>
  <si>
    <t>马赞新</t>
  </si>
  <si>
    <t>20</t>
  </si>
  <si>
    <t>同心县韦州镇污水管道及污水处理站建设工程</t>
  </si>
  <si>
    <r>
      <rPr>
        <sz val="16"/>
        <rFont val="宋体"/>
        <charset val="134"/>
      </rPr>
      <t>布置混凝土排水检查井</t>
    </r>
    <r>
      <rPr>
        <sz val="16"/>
        <rFont val="Times New Roman"/>
        <charset val="134"/>
      </rPr>
      <t>435</t>
    </r>
    <r>
      <rPr>
        <sz val="16"/>
        <rFont val="宋体"/>
        <charset val="134"/>
      </rPr>
      <t>座，布置混凝土排水沉泥井</t>
    </r>
    <r>
      <rPr>
        <sz val="16"/>
        <rFont val="Times New Roman"/>
        <charset val="134"/>
      </rPr>
      <t>143</t>
    </r>
    <r>
      <rPr>
        <sz val="16"/>
        <rFont val="宋体"/>
        <charset val="134"/>
      </rPr>
      <t>座。破除及恢复水泥混凝土路面57440㎡，破除及恢复沥青路面2250㎡。扩建同心县韦州镇生活污水处理站。</t>
    </r>
  </si>
  <si>
    <t>韦州镇人民政府</t>
  </si>
  <si>
    <t>虎新</t>
  </si>
  <si>
    <t>21</t>
  </si>
  <si>
    <t>吴忠市太阳山污水处理厂优化升级改造工程</t>
  </si>
  <si>
    <r>
      <rPr>
        <sz val="16"/>
        <rFont val="宋体"/>
        <charset val="134"/>
      </rPr>
      <t>优化改造新建事故池、调节池、碳源加药间、</t>
    </r>
    <r>
      <rPr>
        <sz val="16"/>
        <rFont val="Times New Roman"/>
        <charset val="134"/>
      </rPr>
      <t>MBR</t>
    </r>
    <r>
      <rPr>
        <sz val="16"/>
        <rFont val="宋体"/>
        <charset val="134"/>
      </rPr>
      <t>膜格栅间、污泥浓缩池、污泥脱水间等。</t>
    </r>
  </si>
  <si>
    <t>企业投资</t>
  </si>
  <si>
    <t>太阳山开发区</t>
  </si>
  <si>
    <t>宁夏科沃环保科技有限公司</t>
  </si>
  <si>
    <t>王振东</t>
  </si>
  <si>
    <t>22</t>
  </si>
  <si>
    <t>吴忠市生活垃圾焚烧发电二期扩建项目</t>
  </si>
  <si>
    <r>
      <rPr>
        <sz val="16"/>
        <rFont val="宋体"/>
        <charset val="134"/>
      </rPr>
      <t>扩建一条</t>
    </r>
    <r>
      <rPr>
        <sz val="16"/>
        <rFont val="Times New Roman"/>
        <charset val="134"/>
      </rPr>
      <t>500</t>
    </r>
    <r>
      <rPr>
        <sz val="16"/>
        <rFont val="宋体"/>
        <charset val="134"/>
      </rPr>
      <t>吨</t>
    </r>
    <r>
      <rPr>
        <sz val="16"/>
        <rFont val="Times New Roman"/>
        <charset val="134"/>
      </rPr>
      <t>/</t>
    </r>
    <r>
      <rPr>
        <sz val="16"/>
        <rFont val="宋体"/>
        <charset val="134"/>
      </rPr>
      <t>天机械炉排炉垃圾焚烧处理线，配置</t>
    </r>
    <r>
      <rPr>
        <sz val="16"/>
        <rFont val="Times New Roman"/>
        <charset val="134"/>
      </rPr>
      <t>10MW</t>
    </r>
    <r>
      <rPr>
        <sz val="16"/>
        <rFont val="宋体"/>
        <charset val="134"/>
      </rPr>
      <t>汽轮发电机组，以及配套的相关工业厂房等。</t>
    </r>
  </si>
  <si>
    <t>金积工业园区</t>
  </si>
  <si>
    <t>宁夏中科国通新能源有限公司</t>
  </si>
  <si>
    <t>马坤</t>
  </si>
  <si>
    <t>（二）</t>
  </si>
  <si>
    <t>再生水利用项目（5个）</t>
  </si>
  <si>
    <t>吴忠市再生水管网新建项目</t>
  </si>
  <si>
    <r>
      <rPr>
        <sz val="16"/>
        <rFont val="宋体"/>
        <charset val="134"/>
      </rPr>
      <t>城市西区再生水厂及配套管网工程，设计供水能力</t>
    </r>
    <r>
      <rPr>
        <sz val="16"/>
        <rFont val="Times New Roman"/>
        <charset val="134"/>
      </rPr>
      <t>30000m³/d</t>
    </r>
    <r>
      <rPr>
        <sz val="16"/>
        <rFont val="宋体"/>
        <charset val="134"/>
      </rPr>
      <t>，送水泵房及变配电室一座、</t>
    </r>
    <r>
      <rPr>
        <sz val="16"/>
        <rFont val="Times New Roman"/>
        <charset val="134"/>
      </rPr>
      <t>8000m³</t>
    </r>
    <r>
      <rPr>
        <sz val="16"/>
        <rFont val="宋体"/>
        <charset val="134"/>
      </rPr>
      <t>再生水池一座。敷设再生水管网</t>
    </r>
    <r>
      <rPr>
        <sz val="16"/>
        <rFont val="Times New Roman"/>
        <charset val="134"/>
      </rPr>
      <t>1450m</t>
    </r>
    <r>
      <rPr>
        <sz val="16"/>
        <rFont val="宋体"/>
        <charset val="134"/>
      </rPr>
      <t>；高铁片区再生水管网改造敷设再生水管网</t>
    </r>
    <r>
      <rPr>
        <sz val="16"/>
        <rFont val="Times New Roman"/>
        <charset val="134"/>
      </rPr>
      <t>7690m</t>
    </r>
    <r>
      <rPr>
        <sz val="16"/>
        <rFont val="宋体"/>
        <charset val="134"/>
      </rPr>
      <t>及再生水，新建资源智慧化综合管理系统。</t>
    </r>
  </si>
  <si>
    <t>市住建局</t>
  </si>
  <si>
    <t>市城乡建设投资开发有限公司</t>
  </si>
  <si>
    <t>张自立</t>
  </si>
  <si>
    <t>红寺堡区再生水节约集约利用项目</t>
  </si>
  <si>
    <r>
      <rPr>
        <sz val="16"/>
        <rFont val="宋体"/>
        <charset val="134"/>
      </rPr>
      <t>新建再生水管道</t>
    </r>
    <r>
      <rPr>
        <sz val="16"/>
        <rFont val="Times New Roman"/>
        <charset val="134"/>
      </rPr>
      <t>26686</t>
    </r>
    <r>
      <rPr>
        <sz val="16"/>
        <rFont val="宋体"/>
        <charset val="134"/>
      </rPr>
      <t>米并配套建设相关井室及阀门、改造</t>
    </r>
    <r>
      <rPr>
        <sz val="16"/>
        <rFont val="Times New Roman"/>
        <charset val="134"/>
      </rPr>
      <t>3</t>
    </r>
    <r>
      <rPr>
        <sz val="16"/>
        <rFont val="宋体"/>
        <charset val="134"/>
      </rPr>
      <t>座加压水泵房、对破坏道路及绿化恢复</t>
    </r>
  </si>
  <si>
    <t>青铜峡市再生水综合利用管线建设项目</t>
  </si>
  <si>
    <r>
      <rPr>
        <sz val="16"/>
        <rFont val="宋体"/>
        <charset val="134"/>
      </rPr>
      <t>新建一污再生水长输管线（大坝电厂</t>
    </r>
    <r>
      <rPr>
        <sz val="16"/>
        <rFont val="Times New Roman"/>
        <charset val="134"/>
      </rPr>
      <t>-</t>
    </r>
    <r>
      <rPr>
        <sz val="16"/>
        <rFont val="宋体"/>
        <charset val="134"/>
      </rPr>
      <t>工业园区）输水管道</t>
    </r>
    <r>
      <rPr>
        <sz val="16"/>
        <rFont val="Times New Roman"/>
        <charset val="134"/>
      </rPr>
      <t>16</t>
    </r>
    <r>
      <rPr>
        <sz val="16"/>
        <rFont val="宋体"/>
        <charset val="134"/>
      </rPr>
      <t>千米。配套建设输水泵站、集水井和配电站一座，以及阀门井等附属设施。</t>
    </r>
  </si>
  <si>
    <t>盐池县德胜墩水资源综合利用工程项目</t>
  </si>
  <si>
    <r>
      <rPr>
        <sz val="16"/>
        <rFont val="宋体"/>
        <charset val="134"/>
      </rPr>
      <t>铺设压力管道</t>
    </r>
    <r>
      <rPr>
        <sz val="16"/>
        <rFont val="Times New Roman"/>
        <charset val="134"/>
      </rPr>
      <t>5628m</t>
    </r>
    <r>
      <rPr>
        <sz val="16"/>
        <rFont val="宋体"/>
        <charset val="134"/>
      </rPr>
      <t>，配套建筑物</t>
    </r>
    <r>
      <rPr>
        <sz val="16"/>
        <rFont val="Times New Roman"/>
        <charset val="134"/>
      </rPr>
      <t>31</t>
    </r>
    <r>
      <rPr>
        <sz val="16"/>
        <rFont val="宋体"/>
        <charset val="134"/>
      </rPr>
      <t>座，新建田间加压泵站</t>
    </r>
    <r>
      <rPr>
        <sz val="16"/>
        <rFont val="Times New Roman"/>
        <charset val="134"/>
      </rPr>
      <t>1</t>
    </r>
    <r>
      <rPr>
        <sz val="16"/>
        <rFont val="宋体"/>
        <charset val="134"/>
      </rPr>
      <t>座及配套建筑物等。对2.48公里的河道实施充分的水体修复、生态修复，对饮马河入德胜墩水库临界区域实施冲积带生态修复，对盐池县污水处理厂尾水，采用人工湿地技术进行深度净化处理。</t>
    </r>
  </si>
  <si>
    <t>盐池县生态环境分局、盐池县水利工程建设中心</t>
  </si>
  <si>
    <t>宁夏吴忠金积工业园区牛首山产业区再生水回用管网建设项目一期工程</t>
  </si>
  <si>
    <r>
      <rPr>
        <sz val="16"/>
        <rFont val="宋体"/>
        <charset val="134"/>
      </rPr>
      <t>新建</t>
    </r>
    <r>
      <rPr>
        <sz val="16"/>
        <rFont val="Times New Roman"/>
        <charset val="134"/>
      </rPr>
      <t>3500m³</t>
    </r>
    <r>
      <rPr>
        <sz val="16"/>
        <rFont val="宋体"/>
        <charset val="134"/>
      </rPr>
      <t>钢筋混凝土蓄水池</t>
    </r>
    <r>
      <rPr>
        <sz val="16"/>
        <rFont val="Times New Roman"/>
        <charset val="134"/>
      </rPr>
      <t>1</t>
    </r>
    <r>
      <rPr>
        <sz val="16"/>
        <rFont val="宋体"/>
        <charset val="134"/>
      </rPr>
      <t>座，一级加压泵站</t>
    </r>
    <r>
      <rPr>
        <sz val="16"/>
        <rFont val="Times New Roman"/>
        <charset val="134"/>
      </rPr>
      <t>1</t>
    </r>
    <r>
      <rPr>
        <sz val="16"/>
        <rFont val="宋体"/>
        <charset val="134"/>
      </rPr>
      <t>个，</t>
    </r>
    <r>
      <rPr>
        <sz val="16"/>
        <rFont val="方正书宋_GBK"/>
        <charset val="134"/>
      </rPr>
      <t>铺设</t>
    </r>
    <r>
      <rPr>
        <sz val="16"/>
        <rFont val="宋体"/>
        <charset val="134"/>
      </rPr>
      <t>再生水主管道</t>
    </r>
    <r>
      <rPr>
        <sz val="16"/>
        <rFont val="Times New Roman"/>
        <charset val="134"/>
      </rPr>
      <t>1km</t>
    </r>
    <r>
      <rPr>
        <sz val="16"/>
        <rFont val="宋体"/>
        <charset val="134"/>
      </rPr>
      <t>、再生水主管道</t>
    </r>
    <r>
      <rPr>
        <sz val="16"/>
        <rFont val="Times New Roman"/>
        <charset val="134"/>
      </rPr>
      <t>2.93km</t>
    </r>
    <r>
      <rPr>
        <sz val="16"/>
        <rFont val="宋体"/>
        <charset val="134"/>
      </rPr>
      <t>，再生水支管</t>
    </r>
    <r>
      <rPr>
        <sz val="16"/>
        <rFont val="Times New Roman"/>
        <charset val="134"/>
      </rPr>
      <t>5.64km</t>
    </r>
    <r>
      <rPr>
        <sz val="16"/>
        <rFont val="宋体"/>
        <charset val="134"/>
      </rPr>
      <t>，并对现状中间水库进行</t>
    </r>
    <r>
      <rPr>
        <sz val="16"/>
        <rFont val="Times New Roman"/>
        <charset val="134"/>
      </rPr>
      <t>1.8km</t>
    </r>
    <r>
      <rPr>
        <sz val="16"/>
        <rFont val="宋体"/>
        <charset val="134"/>
      </rPr>
      <t>边坡砌护防渗等维修处理。</t>
    </r>
  </si>
  <si>
    <t>（三）</t>
  </si>
  <si>
    <t>清洁取暖项目（4个）</t>
  </si>
  <si>
    <r>
      <rPr>
        <sz val="16"/>
        <rFont val="宋体"/>
        <charset val="134"/>
      </rPr>
      <t>红寺堡区</t>
    </r>
    <r>
      <rPr>
        <sz val="16"/>
        <rFont val="Times New Roman"/>
        <charset val="134"/>
      </rPr>
      <t>2023</t>
    </r>
    <r>
      <rPr>
        <sz val="16"/>
        <rFont val="宋体"/>
        <charset val="134"/>
      </rPr>
      <t>年供暖工程</t>
    </r>
  </si>
  <si>
    <r>
      <rPr>
        <sz val="16"/>
        <rFont val="宋体"/>
        <charset val="134"/>
      </rPr>
      <t>新建改造集中供热管网</t>
    </r>
    <r>
      <rPr>
        <sz val="16"/>
        <rFont val="Times New Roman"/>
        <charset val="134"/>
      </rPr>
      <t>4368</t>
    </r>
    <r>
      <rPr>
        <sz val="16"/>
        <rFont val="宋体"/>
        <charset val="134"/>
      </rPr>
      <t>米、更换高效智能板式换热机组</t>
    </r>
    <r>
      <rPr>
        <sz val="16"/>
        <rFont val="Times New Roman"/>
        <charset val="134"/>
      </rPr>
      <t>1</t>
    </r>
    <r>
      <rPr>
        <sz val="16"/>
        <rFont val="宋体"/>
        <charset val="134"/>
      </rPr>
      <t>套</t>
    </r>
  </si>
  <si>
    <t>红寺堡区农村清洁能源替代工程</t>
  </si>
  <si>
    <r>
      <rPr>
        <sz val="16"/>
        <rFont val="宋体"/>
        <charset val="134"/>
      </rPr>
      <t>对红川村、红关村、同原村、弘德村、红海村</t>
    </r>
    <r>
      <rPr>
        <sz val="16"/>
        <rFont val="Times New Roman"/>
        <charset val="134"/>
      </rPr>
      <t xml:space="preserve"> </t>
    </r>
    <r>
      <rPr>
        <sz val="16"/>
        <rFont val="宋体"/>
        <charset val="134"/>
      </rPr>
      <t>、兴旺村、团结村</t>
    </r>
    <r>
      <rPr>
        <sz val="16"/>
        <rFont val="Times New Roman"/>
        <charset val="134"/>
      </rPr>
      <t>28000</t>
    </r>
    <r>
      <rPr>
        <sz val="16"/>
        <rFont val="宋体"/>
        <charset val="134"/>
      </rPr>
      <t>户农村散煤小燃炉供暖民居进行节能及清洁供暖改造，改造面积</t>
    </r>
    <r>
      <rPr>
        <sz val="16"/>
        <rFont val="Times New Roman"/>
        <charset val="134"/>
      </rPr>
      <t>224</t>
    </r>
    <r>
      <rPr>
        <sz val="16"/>
        <rFont val="宋体"/>
        <charset val="134"/>
      </rPr>
      <t>万㎡。</t>
    </r>
  </si>
  <si>
    <t>2022-2024</t>
  </si>
  <si>
    <t>红寺堡住房城乡建设和交通局</t>
  </si>
  <si>
    <t>同心县城新区热源厂节能降碳改造提升项目</t>
  </si>
  <si>
    <r>
      <rPr>
        <sz val="16"/>
        <rFont val="宋体"/>
        <charset val="134"/>
      </rPr>
      <t>新建</t>
    </r>
    <r>
      <rPr>
        <sz val="16"/>
        <rFont val="Times New Roman"/>
        <charset val="134"/>
      </rPr>
      <t>1</t>
    </r>
    <r>
      <rPr>
        <sz val="16"/>
        <rFont val="宋体"/>
        <charset val="134"/>
      </rPr>
      <t>座</t>
    </r>
    <r>
      <rPr>
        <sz val="16"/>
        <rFont val="Times New Roman"/>
        <charset val="134"/>
      </rPr>
      <t>70MW</t>
    </r>
    <r>
      <rPr>
        <sz val="16"/>
        <rFont val="宋体"/>
        <charset val="134"/>
      </rPr>
      <t>流化床燃煤热水锅炉，配备</t>
    </r>
    <r>
      <rPr>
        <sz val="16"/>
        <rFont val="Times New Roman"/>
        <charset val="134"/>
      </rPr>
      <t>1</t>
    </r>
    <r>
      <rPr>
        <sz val="16"/>
        <rFont val="宋体"/>
        <charset val="134"/>
      </rPr>
      <t>套附属设备及超低排放环保系统</t>
    </r>
    <r>
      <rPr>
        <sz val="16"/>
        <rFont val="Times New Roman"/>
        <charset val="134"/>
      </rPr>
      <t>;</t>
    </r>
    <r>
      <rPr>
        <sz val="16"/>
        <rFont val="宋体"/>
        <charset val="134"/>
      </rPr>
      <t>为锅炉及环保设备配套建设</t>
    </r>
    <r>
      <rPr>
        <sz val="16"/>
        <rFont val="Times New Roman"/>
        <charset val="134"/>
      </rPr>
      <t>1</t>
    </r>
    <r>
      <rPr>
        <sz val="16"/>
        <rFont val="宋体"/>
        <charset val="134"/>
      </rPr>
      <t>座锅炉房，建筑面积</t>
    </r>
    <r>
      <rPr>
        <sz val="16"/>
        <rFont val="Times New Roman"/>
        <charset val="134"/>
      </rPr>
      <t>1969m;</t>
    </r>
    <r>
      <rPr>
        <sz val="16"/>
        <rFont val="宋体"/>
        <charset val="134"/>
      </rPr>
      <t>新建成品配电室</t>
    </r>
    <r>
      <rPr>
        <sz val="16"/>
        <rFont val="Times New Roman"/>
        <charset val="134"/>
      </rPr>
      <t>1</t>
    </r>
    <r>
      <rPr>
        <sz val="16"/>
        <rFont val="宋体"/>
        <charset val="134"/>
      </rPr>
      <t>座。</t>
    </r>
  </si>
  <si>
    <t>同心县城老城区集中供热中心环保工艺优化项目</t>
  </si>
  <si>
    <r>
      <rPr>
        <sz val="16"/>
        <rFont val="宋体"/>
        <charset val="134"/>
      </rPr>
      <t>同心县城老城区集中供热中心原有</t>
    </r>
    <r>
      <rPr>
        <sz val="16"/>
        <rFont val="Times New Roman"/>
        <charset val="134"/>
      </rPr>
      <t>4</t>
    </r>
    <r>
      <rPr>
        <sz val="16"/>
        <rFont val="宋体"/>
        <charset val="134"/>
      </rPr>
      <t>台锅炉配备</t>
    </r>
    <r>
      <rPr>
        <sz val="16"/>
        <rFont val="Times New Roman"/>
        <charset val="134"/>
      </rPr>
      <t>2</t>
    </r>
    <r>
      <rPr>
        <sz val="16"/>
        <rFont val="宋体"/>
        <charset val="134"/>
      </rPr>
      <t>套除尘脱硫系统，对除尘脱硫系统优化改造。</t>
    </r>
  </si>
  <si>
    <t>（四）</t>
  </si>
  <si>
    <t>城乡黑臭水体整治项目
（4个）</t>
  </si>
  <si>
    <t>吴忠市城市南部排水防涝提升工程</t>
  </si>
  <si>
    <t>沟道清淤疏浚5.32km，沟道砌护0.75km，新建溢流堰1座，改建测控一体化闸门3处，新建测控一体化闸门1处，修建木制栈道1.8km，透水混凝土路面7.6km，景观植被治理8.6万m2，改建泵站1座，铺设管道5.5km。</t>
  </si>
  <si>
    <t>市政建设管理中心</t>
  </si>
  <si>
    <t>吴忠市园区雨污分流改造及泵站提升工程项目</t>
  </si>
  <si>
    <t>对北泵站、新区泵站、西泵站、秦渠北一体化泵站、金积泵站及双都路调蓄池进行提升改造；新建金积镇伊利路污水管道，对青年创业园7740m及毛纺织园区管网进行雨污分流改造。</t>
  </si>
  <si>
    <t>吴忠市城区排水管网二期清淤检测项目</t>
  </si>
  <si>
    <t>项目位于利通区城区，主要对开元大道、利通街、利华街等59公里道路排水管网进行清淤检测。</t>
  </si>
  <si>
    <t>吴忠市利通区农村黑臭水体治理项目</t>
  </si>
  <si>
    <t>清淤疏浚4375m³，.建设3座提升泵站。护坡沟道总长7.0Km,单侧砌护总长3.5Km。</t>
  </si>
  <si>
    <t>（五）</t>
  </si>
  <si>
    <t>农村畜禽粪污治理项目
（6个）</t>
  </si>
  <si>
    <t>吴忠市病死畜禽无害化处理项目</t>
  </si>
  <si>
    <r>
      <rPr>
        <sz val="16"/>
        <rFont val="宋体"/>
        <charset val="134"/>
      </rPr>
      <t>项目增加</t>
    </r>
    <r>
      <rPr>
        <sz val="16"/>
        <rFont val="Times New Roman"/>
        <charset val="134"/>
      </rPr>
      <t>2#</t>
    </r>
    <r>
      <rPr>
        <sz val="16"/>
        <rFont val="宋体"/>
        <charset val="134"/>
      </rPr>
      <t>处理线，新建</t>
    </r>
    <r>
      <rPr>
        <sz val="16"/>
        <rFont val="Times New Roman"/>
        <charset val="134"/>
      </rPr>
      <t>400-500</t>
    </r>
    <r>
      <rPr>
        <sz val="16"/>
        <rFont val="宋体"/>
        <charset val="134"/>
      </rPr>
      <t>㎡储存冷库</t>
    </r>
    <r>
      <rPr>
        <sz val="16"/>
        <rFont val="Times New Roman"/>
        <charset val="134"/>
      </rPr>
      <t>1</t>
    </r>
    <r>
      <rPr>
        <sz val="16"/>
        <rFont val="宋体"/>
        <charset val="134"/>
      </rPr>
      <t>座，用于吴忠市无害化处理做畜禽大量死亡后的应急存放使用。</t>
    </r>
  </si>
  <si>
    <t>市农业农村局</t>
  </si>
  <si>
    <t>吴学冬</t>
  </si>
  <si>
    <t>利通区五里坡生态养殖基地一、二、三期奶牛粪污资源化利用项目</t>
  </si>
  <si>
    <t>建设年处理50万吨畜禽粪污的处理中心：建设规模三万方厌氧沼气利用工程、年产10万吨有机肥生产线。</t>
  </si>
  <si>
    <t>2024-2026</t>
  </si>
  <si>
    <t>利通区农业农村局</t>
  </si>
  <si>
    <t>五里坡生态养殖基地奶牛养殖粪污资源化利用人工湿地项目</t>
  </si>
  <si>
    <t>建设规模为10万m3/d,利用项目达标外排水，总占地面积约95亩。</t>
  </si>
  <si>
    <t>宁夏盐池县畜禽粪污资源化利用整县推进项目</t>
  </si>
  <si>
    <r>
      <rPr>
        <sz val="16"/>
        <rFont val="宋体"/>
        <charset val="134"/>
      </rPr>
      <t>新建改建畜禽粪污集中处理站点</t>
    </r>
    <r>
      <rPr>
        <sz val="16"/>
        <rFont val="Times New Roman"/>
        <charset val="134"/>
      </rPr>
      <t>11</t>
    </r>
    <r>
      <rPr>
        <sz val="16"/>
        <rFont val="宋体"/>
        <charset val="134"/>
      </rPr>
      <t>个，配套完善原液处理池、厌氧发酵、固体液体有机肥加工、沼气处理等配套设施设备及附属性生产设施、道路、管道、电气等。</t>
    </r>
  </si>
  <si>
    <t>盐池县农业农村局</t>
  </si>
  <si>
    <t>孙家滩鸽堂沟奶牛养殖粪污资源化利用项目</t>
  </si>
  <si>
    <r>
      <rPr>
        <sz val="16"/>
        <rFont val="宋体"/>
        <charset val="134"/>
      </rPr>
      <t>占地</t>
    </r>
    <r>
      <rPr>
        <sz val="16"/>
        <rFont val="Times New Roman"/>
        <charset val="134"/>
      </rPr>
      <t>300</t>
    </r>
    <r>
      <rPr>
        <sz val="16"/>
        <rFont val="宋体"/>
        <charset val="134"/>
      </rPr>
      <t>亩，装机容量</t>
    </r>
    <r>
      <rPr>
        <sz val="16"/>
        <rFont val="Times New Roman"/>
        <charset val="134"/>
      </rPr>
      <t>6</t>
    </r>
    <r>
      <rPr>
        <sz val="16"/>
        <rFont val="宋体"/>
        <charset val="134"/>
      </rPr>
      <t>兆瓦，年处理粪污</t>
    </r>
    <r>
      <rPr>
        <sz val="16"/>
        <rFont val="Times New Roman"/>
        <charset val="134"/>
      </rPr>
      <t>35</t>
    </r>
    <r>
      <rPr>
        <sz val="16"/>
        <rFont val="宋体"/>
        <charset val="134"/>
      </rPr>
      <t>万吨，电化学储能</t>
    </r>
    <r>
      <rPr>
        <sz val="16"/>
        <rFont val="Times New Roman"/>
        <charset val="134"/>
      </rPr>
      <t>100</t>
    </r>
    <r>
      <rPr>
        <sz val="16"/>
        <rFont val="宋体"/>
        <charset val="134"/>
      </rPr>
      <t>兆瓦。建设原料全混预处理区、厌氧发酵区、有机废弃物热解区、沼气存储发电输电区、独立式电化学储能区、生物基质加工区、活性炭生产区及其他附属设施。</t>
    </r>
  </si>
  <si>
    <t xml:space="preserve">吴忠国家农业科技园区
</t>
  </si>
  <si>
    <t>滦南富瑞慈新能源科技有限公司</t>
  </si>
  <si>
    <t>马长军</t>
  </si>
  <si>
    <t>宁夏新希望贺兰山牧业有限公司粪污资源化利用项目</t>
  </si>
  <si>
    <t>设计处理能力为1500吨/日，铺设配套污水收集管网3千米，新增1250kva箱式变压器一台，新建61400立方米氧化塘一处、总容量12000立方米胶囊池体8个，购置安装连续膜过滤成套设备1套。</t>
  </si>
  <si>
    <t>宁夏新希望贺兰山牧业有限公司</t>
  </si>
  <si>
    <t>（六）</t>
  </si>
  <si>
    <t>固体废物综合治理项
（10个）</t>
  </si>
  <si>
    <t>吴忠市环投科技有限公司固体废物综合治理项目</t>
  </si>
  <si>
    <r>
      <rPr>
        <sz val="16"/>
        <rFont val="宋体"/>
        <charset val="134"/>
      </rPr>
      <t>建设两个分拣中心，配备清洁能源运输作业车辆</t>
    </r>
    <r>
      <rPr>
        <sz val="16"/>
        <rFont val="Times New Roman"/>
        <charset val="134"/>
      </rPr>
      <t>30</t>
    </r>
    <r>
      <rPr>
        <sz val="16"/>
        <rFont val="宋体"/>
        <charset val="134"/>
      </rPr>
      <t>辆，建设再生骨料、再生沥青、免烧砖生产线等，处置建筑填埋场</t>
    </r>
    <r>
      <rPr>
        <sz val="16"/>
        <rFont val="Times New Roman"/>
        <charset val="134"/>
      </rPr>
      <t>20</t>
    </r>
    <r>
      <rPr>
        <sz val="16"/>
        <rFont val="宋体"/>
        <charset val="134"/>
      </rPr>
      <t>万</t>
    </r>
    <r>
      <rPr>
        <sz val="16"/>
        <rFont val="Times New Roman"/>
        <charset val="134"/>
      </rPr>
      <t>m³</t>
    </r>
    <r>
      <rPr>
        <sz val="16"/>
        <rFont val="宋体"/>
        <charset val="134"/>
      </rPr>
      <t>和一般固废填埋场</t>
    </r>
    <r>
      <rPr>
        <sz val="16"/>
        <rFont val="Times New Roman"/>
        <charset val="134"/>
      </rPr>
      <t>200</t>
    </r>
    <r>
      <rPr>
        <sz val="16"/>
        <rFont val="宋体"/>
        <charset val="134"/>
      </rPr>
      <t>万</t>
    </r>
    <r>
      <rPr>
        <sz val="16"/>
        <rFont val="Times New Roman"/>
        <charset val="134"/>
      </rPr>
      <t>m³</t>
    </r>
    <r>
      <rPr>
        <sz val="16"/>
        <rFont val="宋体"/>
        <charset val="134"/>
      </rPr>
      <t>。</t>
    </r>
  </si>
  <si>
    <t>市城市管理局</t>
  </si>
  <si>
    <t>市环投科技有限公司</t>
  </si>
  <si>
    <t>吴兴耀</t>
  </si>
  <si>
    <r>
      <rPr>
        <sz val="16"/>
        <rFont val="宋体"/>
        <charset val="134"/>
      </rPr>
      <t>年处理</t>
    </r>
    <r>
      <rPr>
        <sz val="16"/>
        <rFont val="Times New Roman"/>
        <charset val="134"/>
      </rPr>
      <t>30</t>
    </r>
    <r>
      <rPr>
        <sz val="16"/>
        <rFont val="宋体"/>
        <charset val="134"/>
      </rPr>
      <t>万吨建筑垃圾资源再生综合利用项目及年产</t>
    </r>
    <r>
      <rPr>
        <sz val="16"/>
        <rFont val="Times New Roman"/>
        <charset val="134"/>
      </rPr>
      <t>6000</t>
    </r>
    <r>
      <rPr>
        <sz val="16"/>
        <rFont val="宋体"/>
        <charset val="134"/>
      </rPr>
      <t>万标块煤石烧结砖生产建设项目</t>
    </r>
  </si>
  <si>
    <r>
      <rPr>
        <sz val="16"/>
        <rFont val="宋体"/>
        <charset val="134"/>
      </rPr>
      <t>新建</t>
    </r>
    <r>
      <rPr>
        <sz val="16"/>
        <rFont val="Times New Roman"/>
        <charset val="134"/>
      </rPr>
      <t>30</t>
    </r>
    <r>
      <rPr>
        <sz val="16"/>
        <rFont val="宋体"/>
        <charset val="134"/>
      </rPr>
      <t>万吨</t>
    </r>
    <r>
      <rPr>
        <sz val="16"/>
        <rFont val="Times New Roman"/>
        <charset val="134"/>
      </rPr>
      <t>/</t>
    </r>
    <r>
      <rPr>
        <sz val="16"/>
        <rFont val="宋体"/>
        <charset val="134"/>
      </rPr>
      <t>年建筑垃圾处理、</t>
    </r>
    <r>
      <rPr>
        <sz val="16"/>
        <rFont val="Times New Roman"/>
        <charset val="134"/>
      </rPr>
      <t>30</t>
    </r>
    <r>
      <rPr>
        <sz val="16"/>
        <rFont val="宋体"/>
        <charset val="134"/>
      </rPr>
      <t>万块</t>
    </r>
    <r>
      <rPr>
        <sz val="16"/>
        <rFont val="Times New Roman"/>
        <charset val="134"/>
      </rPr>
      <t>/</t>
    </r>
    <r>
      <rPr>
        <sz val="16"/>
        <rFont val="宋体"/>
        <charset val="134"/>
      </rPr>
      <t>年水泥预制品和</t>
    </r>
    <r>
      <rPr>
        <sz val="16"/>
        <rFont val="Times New Roman"/>
        <charset val="134"/>
      </rPr>
      <t>6000</t>
    </r>
    <r>
      <rPr>
        <sz val="16"/>
        <rFont val="宋体"/>
        <charset val="134"/>
      </rPr>
      <t>万标块</t>
    </r>
    <r>
      <rPr>
        <sz val="16"/>
        <rFont val="Times New Roman"/>
        <charset val="134"/>
      </rPr>
      <t>/</t>
    </r>
    <r>
      <rPr>
        <sz val="16"/>
        <rFont val="宋体"/>
        <charset val="134"/>
      </rPr>
      <t>年煤研石烧结砖生产线。</t>
    </r>
  </si>
  <si>
    <t>社会投资</t>
  </si>
  <si>
    <t>宁夏鑫凯园建材有限公司</t>
  </si>
  <si>
    <t>青铜峡市固废处置综合利用项目</t>
  </si>
  <si>
    <t>新建库容75万立方米一般固体废弃物填埋场1座，库容600万立方米一般固体废弃物处置场1座。</t>
  </si>
  <si>
    <t>青铜峡国有资本投资运营有限责任公司</t>
  </si>
  <si>
    <t>王寿年</t>
  </si>
  <si>
    <t>陕西澄城绿材院科技有限公司年处理200万吨固废利用新材料产业化生产基地项目</t>
  </si>
  <si>
    <t>一期为30万吨脱硫石膏生产线、40万吨粉煤灰产业化试验生产线；二期主要为30万吨炉渣产业化试验生产线；三期为固废基础设施农业土壤改良剂生产线。</t>
  </si>
  <si>
    <t>陕西澄城绿材院科技有限公司</t>
  </si>
  <si>
    <t>杨富威</t>
  </si>
  <si>
    <t>宁夏国大水泥有限公司水泥窑协同处置固危废升级改造项目</t>
  </si>
  <si>
    <t>对现有水泥窑及相关设施进行改造，建设危废储存库、危废物处置车间、化验室，配套建设固废入料，提升入窑、除味、烟气净化、废水处理等相关设施。</t>
  </si>
  <si>
    <t>宁夏国大水泥有限公司</t>
  </si>
  <si>
    <t>宁夏德善节能环保科技有限公司建筑垃圾资源化利用项目</t>
  </si>
  <si>
    <t>建设建筑垃圾处理的生产线厂房、骨料仓库、建筑垃圾仓库。利用再生资源计划投入建设一套20万块再生砖生产线和其他预制生产生产线，生产线厂房、成品仓库。</t>
  </si>
  <si>
    <t>宁夏德善节能环保科技有限公司</t>
  </si>
  <si>
    <t>同心县固体废物再生资源回收利用建设项目</t>
  </si>
  <si>
    <r>
      <rPr>
        <sz val="16"/>
        <rFont val="宋体"/>
        <charset val="134"/>
      </rPr>
      <t>土建工程总建筑面积</t>
    </r>
    <r>
      <rPr>
        <sz val="16"/>
        <rFont val="Times New Roman"/>
        <charset val="134"/>
      </rPr>
      <t>9630</t>
    </r>
    <r>
      <rPr>
        <sz val="16"/>
        <rFont val="宋体"/>
        <charset val="134"/>
      </rPr>
      <t>平方米，购置并安装自动分拣机，钢结构平台等。配套建设电气系统、给排水系统、供热系统、消防系统、污染物处理系统等公用工程。</t>
    </r>
  </si>
  <si>
    <t>同心县城镇有机固废在化工反应装置中溶解高值化利用国家示范项目</t>
  </si>
  <si>
    <r>
      <rPr>
        <sz val="16"/>
        <rFont val="宋体"/>
        <charset val="134"/>
      </rPr>
      <t>建设预处理装置、城镇有机固废高值化利用化工反应装置、气体分馏装置、</t>
    </r>
    <r>
      <rPr>
        <sz val="16"/>
        <rFont val="Times New Roman"/>
        <charset val="134"/>
      </rPr>
      <t>MTBE</t>
    </r>
    <r>
      <rPr>
        <sz val="16"/>
        <rFont val="宋体"/>
        <charset val="134"/>
      </rPr>
      <t>装置等装置及其它配套设施。</t>
    </r>
  </si>
  <si>
    <t>宁夏银山能源化工有限公司</t>
  </si>
  <si>
    <t>买兰</t>
  </si>
  <si>
    <t>同心县矿山固废和建筑垃圾利用项目</t>
  </si>
  <si>
    <t>建设一条利用煤矸石和建筑垃圾生产空心砖生产线。</t>
  </si>
  <si>
    <t>同心县山支峰环保科技有限公司</t>
  </si>
  <si>
    <t>王占全</t>
  </si>
  <si>
    <t>宁夏锦和星再生资源发展有限公司建筑垃圾和工业固废资源化循环化综合利用新建项目</t>
  </si>
  <si>
    <t>一期工程实施建筑垃圾破碎筛分生产线、机制砂生产线和道路用无机混合料（水泥稳定土）生产线；二期工程实施水利护坡砖及成品预制构件生产线。</t>
  </si>
  <si>
    <t>2023-2014</t>
  </si>
  <si>
    <t>宁夏锦和星再生资源发展有限公司</t>
  </si>
  <si>
    <t>二</t>
  </si>
  <si>
    <t>生态修复类项目合计    （59个）</t>
  </si>
  <si>
    <t>海绵城市建设项目（27个）</t>
  </si>
  <si>
    <t>吴忠市中心城区市政排水管网排查与修复项目</t>
  </si>
  <si>
    <r>
      <rPr>
        <sz val="16"/>
        <rFont val="宋体"/>
        <charset val="134"/>
      </rPr>
      <t>一是对存在Ⅲ级结构性缺陷管段共计</t>
    </r>
    <r>
      <rPr>
        <sz val="16"/>
        <rFont val="Times New Roman"/>
        <charset val="134"/>
      </rPr>
      <t>211</t>
    </r>
    <r>
      <rPr>
        <sz val="16"/>
        <rFont val="宋体"/>
        <charset val="134"/>
      </rPr>
      <t>个井段，长</t>
    </r>
    <r>
      <rPr>
        <sz val="16"/>
        <rFont val="Times New Roman"/>
        <charset val="134"/>
      </rPr>
      <t>7886.17</t>
    </r>
    <r>
      <rPr>
        <sz val="16"/>
        <rFont val="宋体"/>
        <charset val="134"/>
      </rPr>
      <t>米管网进行修复；二是对存在Ⅲ级功能性缺陷管段共计</t>
    </r>
    <r>
      <rPr>
        <sz val="16"/>
        <rFont val="Times New Roman"/>
        <charset val="134"/>
      </rPr>
      <t>76</t>
    </r>
    <r>
      <rPr>
        <sz val="16"/>
        <rFont val="宋体"/>
        <charset val="134"/>
      </rPr>
      <t>个井段，长</t>
    </r>
    <r>
      <rPr>
        <sz val="16"/>
        <rFont val="Times New Roman"/>
        <charset val="134"/>
      </rPr>
      <t>3471.25</t>
    </r>
    <r>
      <rPr>
        <sz val="16"/>
        <rFont val="宋体"/>
        <charset val="134"/>
      </rPr>
      <t>米管网进行修复。修复长度合计</t>
    </r>
    <r>
      <rPr>
        <sz val="16"/>
        <rFont val="Times New Roman"/>
        <charset val="134"/>
      </rPr>
      <t>11357.42</t>
    </r>
    <r>
      <rPr>
        <sz val="16"/>
        <rFont val="宋体"/>
        <charset val="134"/>
      </rPr>
      <t>米。</t>
    </r>
  </si>
  <si>
    <t>吴忠市南片区排水管网收集项目二期</t>
  </si>
  <si>
    <t>利通南街、福宁路、朝阳东街及利红街易涝风险段消除及周边排水管网改造。</t>
  </si>
  <si>
    <t>吴忠市西片区海绵改造项目</t>
  </si>
  <si>
    <r>
      <rPr>
        <sz val="16"/>
        <rFont val="宋体"/>
        <charset val="134"/>
      </rPr>
      <t>对双都路、民族路、庆王路、文华街沿线周边排水进行雨污分流改造、易涝风险段消除、海绵措施改造等，新建雨水主管道约</t>
    </r>
    <r>
      <rPr>
        <sz val="16"/>
        <rFont val="Times New Roman"/>
        <charset val="134"/>
      </rPr>
      <t>11km</t>
    </r>
    <r>
      <rPr>
        <sz val="16"/>
        <rFont val="宋体"/>
        <charset val="134"/>
      </rPr>
      <t>。</t>
    </r>
  </si>
  <si>
    <r>
      <rPr>
        <sz val="16"/>
        <rFont val="宋体"/>
        <charset val="134"/>
      </rPr>
      <t>吴忠市市区保障性安居工程配套基础设施海绵改造</t>
    </r>
    <r>
      <rPr>
        <sz val="16"/>
        <rFont val="Times New Roman"/>
        <charset val="134"/>
      </rPr>
      <t>2023</t>
    </r>
    <r>
      <rPr>
        <sz val="16"/>
        <rFont val="宋体"/>
        <charset val="134"/>
      </rPr>
      <t>年续建项目</t>
    </r>
  </si>
  <si>
    <r>
      <rPr>
        <sz val="16"/>
        <rFont val="宋体"/>
        <charset val="134"/>
      </rPr>
      <t>实施东片区保障性住房项目、清水园</t>
    </r>
    <r>
      <rPr>
        <sz val="16"/>
        <rFont val="Times New Roman"/>
        <charset val="134"/>
      </rPr>
      <t>C</t>
    </r>
    <r>
      <rPr>
        <sz val="16"/>
        <rFont val="宋体"/>
        <charset val="134"/>
      </rPr>
      <t>、</t>
    </r>
    <r>
      <rPr>
        <sz val="16"/>
        <rFont val="Times New Roman"/>
        <charset val="134"/>
      </rPr>
      <t>D</t>
    </r>
    <r>
      <rPr>
        <sz val="16"/>
        <rFont val="宋体"/>
        <charset val="134"/>
      </rPr>
      <t>区公租房、板桥乡梁湾中心村、板桥乡罗湖中心村等保障性安居工程小区雨污分流、下沉式绿地等海绵改造。</t>
    </r>
  </si>
  <si>
    <r>
      <rPr>
        <sz val="16"/>
        <rFont val="宋体"/>
        <charset val="134"/>
      </rPr>
      <t>市住建局</t>
    </r>
    <r>
      <rPr>
        <sz val="16"/>
        <rFont val="Times New Roman"/>
        <charset val="134"/>
      </rPr>
      <t xml:space="preserve">
</t>
    </r>
    <r>
      <rPr>
        <sz val="16"/>
        <rFont val="宋体"/>
        <charset val="134"/>
      </rPr>
      <t>利通区</t>
    </r>
  </si>
  <si>
    <r>
      <rPr>
        <sz val="16"/>
        <rFont val="宋体"/>
        <charset val="134"/>
      </rPr>
      <t>吴忠市市区海绵型道路广场</t>
    </r>
    <r>
      <rPr>
        <sz val="16"/>
        <rFont val="Times New Roman"/>
        <charset val="134"/>
      </rPr>
      <t>2024</t>
    </r>
    <r>
      <rPr>
        <sz val="16"/>
        <rFont val="宋体"/>
        <charset val="134"/>
      </rPr>
      <t>年改造项目</t>
    </r>
  </si>
  <si>
    <t>实施利华街、富平街、世纪大道、开元大道与友谊路道路海绵改造，建设透水砖、下沉式绿地、雨水花园等。</t>
  </si>
  <si>
    <t>市住建局
市城市管理局</t>
  </si>
  <si>
    <r>
      <rPr>
        <sz val="16"/>
        <rFont val="宋体"/>
        <charset val="134"/>
      </rPr>
      <t>吴忠市市区海绵型公园绿地</t>
    </r>
    <r>
      <rPr>
        <sz val="16"/>
        <rFont val="Times New Roman"/>
        <charset val="134"/>
      </rPr>
      <t>2024</t>
    </r>
    <r>
      <rPr>
        <sz val="16"/>
        <rFont val="宋体"/>
        <charset val="134"/>
      </rPr>
      <t>年建设项目</t>
    </r>
  </si>
  <si>
    <r>
      <rPr>
        <sz val="16"/>
        <rFont val="宋体"/>
        <charset val="134"/>
      </rPr>
      <t>实施</t>
    </r>
    <r>
      <rPr>
        <sz val="16"/>
        <rFont val="Times New Roman"/>
        <charset val="134"/>
      </rPr>
      <t>2024</t>
    </r>
    <r>
      <rPr>
        <sz val="16"/>
        <rFont val="宋体"/>
        <charset val="134"/>
      </rPr>
      <t>年口袋公园、新建朝阳街东段下沉式海绵型公园。</t>
    </r>
  </si>
  <si>
    <r>
      <rPr>
        <sz val="16"/>
        <rFont val="宋体"/>
        <charset val="134"/>
      </rPr>
      <t>市住建局</t>
    </r>
    <r>
      <rPr>
        <sz val="16"/>
        <rFont val="Times New Roman"/>
        <charset val="134"/>
      </rPr>
      <t xml:space="preserve">
</t>
    </r>
    <r>
      <rPr>
        <sz val="16"/>
        <rFont val="宋体"/>
        <charset val="134"/>
      </rPr>
      <t>市城市管理局</t>
    </r>
  </si>
  <si>
    <t>吴忠市市区房地产开发项目海绵改造项目</t>
  </si>
  <si>
    <r>
      <rPr>
        <sz val="16"/>
        <rFont val="宋体"/>
        <charset val="134"/>
      </rPr>
      <t>凤潮鸣庭、文慧苑、文萃苑等</t>
    </r>
    <r>
      <rPr>
        <sz val="16"/>
        <rFont val="Times New Roman"/>
        <charset val="134"/>
      </rPr>
      <t>13</t>
    </r>
    <r>
      <rPr>
        <sz val="16"/>
        <rFont val="宋体"/>
        <charset val="134"/>
      </rPr>
      <t>个商品房开发小区海绵城市改造，建设下沉式绿地等。</t>
    </r>
  </si>
  <si>
    <t>各房地产开发企业</t>
  </si>
  <si>
    <t>吴忠市市区中小学海绵城市改造项目</t>
  </si>
  <si>
    <t>实施实施吴忠中学，盛元小学、朝阳小学、利通街第一小学，第一至第十中学等学校海绵城市改造。</t>
  </si>
  <si>
    <r>
      <rPr>
        <sz val="16"/>
        <rFont val="宋体"/>
        <charset val="134"/>
      </rPr>
      <t>市住建局</t>
    </r>
    <r>
      <rPr>
        <sz val="16"/>
        <rFont val="Times New Roman"/>
        <charset val="134"/>
      </rPr>
      <t xml:space="preserve">
</t>
    </r>
    <r>
      <rPr>
        <sz val="16"/>
        <rFont val="宋体"/>
        <charset val="134"/>
      </rPr>
      <t>市教育局</t>
    </r>
    <r>
      <rPr>
        <sz val="16"/>
        <rFont val="Times New Roman"/>
        <charset val="134"/>
      </rPr>
      <t xml:space="preserve">
</t>
    </r>
    <r>
      <rPr>
        <sz val="16"/>
        <rFont val="宋体"/>
        <charset val="134"/>
      </rPr>
      <t>市委党校</t>
    </r>
    <r>
      <rPr>
        <sz val="16"/>
        <rFont val="Times New Roman"/>
        <charset val="134"/>
      </rPr>
      <t xml:space="preserve">
</t>
    </r>
    <r>
      <rPr>
        <sz val="16"/>
        <rFont val="宋体"/>
        <charset val="134"/>
      </rPr>
      <t>利通区</t>
    </r>
  </si>
  <si>
    <t>吴忠市第一污水厂应急池建设项目</t>
  </si>
  <si>
    <r>
      <rPr>
        <sz val="16"/>
        <rFont val="宋体"/>
        <charset val="134"/>
      </rPr>
      <t>新建应急调节池</t>
    </r>
    <r>
      <rPr>
        <sz val="16"/>
        <rFont val="Times New Roman"/>
        <charset val="134"/>
      </rPr>
      <t>1</t>
    </r>
    <r>
      <rPr>
        <sz val="16"/>
        <rFont val="宋体"/>
        <charset val="134"/>
      </rPr>
      <t>座，容积</t>
    </r>
    <r>
      <rPr>
        <sz val="16"/>
        <rFont val="Times New Roman"/>
        <charset val="134"/>
      </rPr>
      <t>18500m³</t>
    </r>
    <r>
      <rPr>
        <sz val="16"/>
        <rFont val="宋体"/>
        <charset val="134"/>
      </rPr>
      <t>。</t>
    </r>
  </si>
  <si>
    <t>吴忠市市区雨水管网及泵站改造与建设项目</t>
  </si>
  <si>
    <r>
      <rPr>
        <sz val="16"/>
        <rFont val="宋体"/>
        <charset val="134"/>
      </rPr>
      <t>实施河奇路汽车</t>
    </r>
    <r>
      <rPr>
        <sz val="16"/>
        <rFont val="Times New Roman"/>
        <charset val="134"/>
      </rPr>
      <t>4S</t>
    </r>
    <r>
      <rPr>
        <sz val="16"/>
        <rFont val="宋体"/>
        <charset val="134"/>
      </rPr>
      <t>店北门积水点、市医院南北门积水路段、阳光骄子</t>
    </r>
    <r>
      <rPr>
        <sz val="16"/>
        <rFont val="Times New Roman"/>
        <charset val="134"/>
      </rPr>
      <t>D</t>
    </r>
    <r>
      <rPr>
        <sz val="16"/>
        <rFont val="宋体"/>
        <charset val="134"/>
      </rPr>
      <t>区门前等积水点改造。</t>
    </r>
  </si>
  <si>
    <r>
      <rPr>
        <sz val="16"/>
        <rFont val="宋体"/>
        <charset val="134"/>
      </rPr>
      <t>吴忠市海绵城市</t>
    </r>
    <r>
      <rPr>
        <sz val="16"/>
        <rFont val="Times New Roman"/>
        <charset val="134"/>
      </rPr>
      <t xml:space="preserve">GIS </t>
    </r>
    <r>
      <rPr>
        <sz val="16"/>
        <rFont val="宋体"/>
        <charset val="134"/>
      </rPr>
      <t>平台建设、监测设施、城市运行服务管理平台等建设项目</t>
    </r>
  </si>
  <si>
    <r>
      <rPr>
        <sz val="16"/>
        <rFont val="宋体"/>
        <charset val="134"/>
      </rPr>
      <t>实施智慧城市一海绵城市信息化管理平台、</t>
    </r>
    <r>
      <rPr>
        <sz val="16"/>
        <rFont val="Times New Roman"/>
        <charset val="134"/>
      </rPr>
      <t>GIS</t>
    </r>
    <r>
      <rPr>
        <sz val="16"/>
        <rFont val="宋体"/>
        <charset val="134"/>
      </rPr>
      <t>平台建设、城市生命线、监测设备等。</t>
    </r>
  </si>
  <si>
    <t>吴忠市北片区海绵改造项目</t>
  </si>
  <si>
    <r>
      <rPr>
        <sz val="16"/>
        <rFont val="宋体"/>
        <charset val="134"/>
      </rPr>
      <t>新建雨水管道9600m，改造透水人行道铺装15000㎡，新建500m</t>
    </r>
    <r>
      <rPr>
        <sz val="16"/>
        <rFont val="方正书宋_GBK"/>
        <charset val="134"/>
      </rPr>
      <t>³</t>
    </r>
    <r>
      <rPr>
        <sz val="16"/>
        <rFont val="宋体"/>
        <charset val="134"/>
      </rPr>
      <t>蓄水池2座；新建雨水管道7800m，改造透水人行道铺装20000㎡，新建500m</t>
    </r>
    <r>
      <rPr>
        <sz val="16"/>
        <rFont val="方正书宋_GBK"/>
        <charset val="134"/>
      </rPr>
      <t>³</t>
    </r>
    <r>
      <rPr>
        <sz val="16"/>
        <rFont val="宋体"/>
        <charset val="134"/>
      </rPr>
      <t>蓄水池1座。</t>
    </r>
  </si>
  <si>
    <t>吴忠市城市北片区绿地改造提升带状生态公园项目</t>
  </si>
  <si>
    <r>
      <rPr>
        <sz val="16"/>
        <rFont val="宋体"/>
        <charset val="134"/>
      </rPr>
      <t>提升朔方路、利红街、河奇路、利华街之间绿化带</t>
    </r>
    <r>
      <rPr>
        <sz val="16"/>
        <rFont val="Times New Roman"/>
        <charset val="134"/>
      </rPr>
      <t>81600</t>
    </r>
    <r>
      <rPr>
        <sz val="16"/>
        <rFont val="宋体"/>
        <charset val="134"/>
      </rPr>
      <t>平米。新建透水园路</t>
    </r>
    <r>
      <rPr>
        <sz val="16"/>
        <rFont val="Times New Roman"/>
        <charset val="134"/>
      </rPr>
      <t>1.5</t>
    </r>
    <r>
      <rPr>
        <sz val="16"/>
        <rFont val="宋体"/>
        <charset val="134"/>
      </rPr>
      <t>米宽</t>
    </r>
    <r>
      <rPr>
        <sz val="16"/>
        <rFont val="Times New Roman"/>
        <charset val="134"/>
      </rPr>
      <t>3686</t>
    </r>
    <r>
      <rPr>
        <sz val="16"/>
        <rFont val="宋体"/>
        <charset val="134"/>
      </rPr>
      <t>平米、透水广场</t>
    </r>
    <r>
      <rPr>
        <sz val="16"/>
        <rFont val="Times New Roman"/>
        <charset val="134"/>
      </rPr>
      <t>902</t>
    </r>
    <r>
      <rPr>
        <sz val="16"/>
        <rFont val="宋体"/>
        <charset val="134"/>
      </rPr>
      <t>平米。</t>
    </r>
  </si>
  <si>
    <t>乃光湖生态修复及雨水资源化利用建设项目</t>
  </si>
  <si>
    <r>
      <rPr>
        <sz val="16"/>
        <rFont val="宋体"/>
        <charset val="134"/>
      </rPr>
      <t>占地总面积约</t>
    </r>
    <r>
      <rPr>
        <sz val="16"/>
        <rFont val="Times New Roman"/>
        <charset val="134"/>
      </rPr>
      <t>333500</t>
    </r>
    <r>
      <rPr>
        <sz val="16"/>
        <rFont val="宋体"/>
        <charset val="134"/>
      </rPr>
      <t>平方米，绿化面积约</t>
    </r>
    <r>
      <rPr>
        <sz val="16"/>
        <rFont val="Times New Roman"/>
        <charset val="134"/>
      </rPr>
      <t>80040</t>
    </r>
    <r>
      <rPr>
        <sz val="16"/>
        <rFont val="宋体"/>
        <charset val="134"/>
      </rPr>
      <t>平方米，铺装面积约</t>
    </r>
    <r>
      <rPr>
        <sz val="16"/>
        <rFont val="Times New Roman"/>
        <charset val="134"/>
      </rPr>
      <t>53360</t>
    </r>
    <r>
      <rPr>
        <sz val="16"/>
        <rFont val="宋体"/>
        <charset val="134"/>
      </rPr>
      <t>平方米，水域面积约</t>
    </r>
    <r>
      <rPr>
        <sz val="16"/>
        <rFont val="Times New Roman"/>
        <charset val="134"/>
      </rPr>
      <t>200100</t>
    </r>
    <r>
      <rPr>
        <sz val="16"/>
        <rFont val="宋体"/>
        <charset val="134"/>
      </rPr>
      <t>平方米。</t>
    </r>
  </si>
  <si>
    <t>清水沟人工湿地水质提升项目</t>
  </si>
  <si>
    <r>
      <rPr>
        <sz val="16"/>
        <rFont val="宋体"/>
        <charset val="134"/>
      </rPr>
      <t>新建人工湿地</t>
    </r>
    <r>
      <rPr>
        <sz val="16"/>
        <rFont val="Times New Roman"/>
        <charset val="134"/>
      </rPr>
      <t>2</t>
    </r>
    <r>
      <rPr>
        <sz val="16"/>
        <rFont val="宋体"/>
        <charset val="134"/>
      </rPr>
      <t>个，设计处理规模</t>
    </r>
    <r>
      <rPr>
        <sz val="16"/>
        <rFont val="Times New Roman"/>
        <charset val="134"/>
      </rPr>
      <t>30000m³/d</t>
    </r>
    <r>
      <rPr>
        <sz val="16"/>
        <rFont val="宋体"/>
        <charset val="134"/>
      </rPr>
      <t>。</t>
    </r>
  </si>
  <si>
    <t>市生态环境局</t>
  </si>
  <si>
    <t>杨瑞</t>
  </si>
  <si>
    <t>吴忠市城市西区污水处理厂尾水人工湿地建设及水资源综合利用项目</t>
  </si>
  <si>
    <r>
      <rPr>
        <sz val="16"/>
        <rFont val="宋体"/>
        <charset val="134"/>
      </rPr>
      <t>建设人工湿地</t>
    </r>
    <r>
      <rPr>
        <sz val="16"/>
        <rFont val="Times New Roman"/>
        <charset val="134"/>
      </rPr>
      <t>1</t>
    </r>
    <r>
      <rPr>
        <sz val="16"/>
        <rFont val="宋体"/>
        <charset val="134"/>
      </rPr>
      <t>座，配套建设提升泵房、输水管道等工程，处理规模</t>
    </r>
    <r>
      <rPr>
        <sz val="16"/>
        <rFont val="Times New Roman"/>
        <charset val="134"/>
      </rPr>
      <t>30000m3/d</t>
    </r>
    <r>
      <rPr>
        <sz val="16"/>
        <rFont val="宋体"/>
        <charset val="134"/>
      </rPr>
      <t>。</t>
    </r>
  </si>
  <si>
    <t>吴忠市清宁河防洪提升及及生态修复工程</t>
  </si>
  <si>
    <t>应急排涝通道整治；沿线18座闸门改造提升，改建2座溢流堰；乃光湖排涝补水通道泵站1座，铺设钢管1.58公里；清淤局部河段1.25公里，布设生态岛2.12万平米，母子公园湖底防渗2.28万平方米，岸坡整治5.07公里；绿化灌溉系统优化等。</t>
  </si>
  <si>
    <t>市水务局</t>
  </si>
  <si>
    <t>新宁河管理所</t>
  </si>
  <si>
    <t>刘强</t>
  </si>
  <si>
    <t>吴忠市海绵城市气象保障能力建设项目</t>
  </si>
  <si>
    <r>
      <rPr>
        <sz val="16"/>
        <rFont val="宋体"/>
        <charset val="134"/>
      </rPr>
      <t>建设</t>
    </r>
    <r>
      <rPr>
        <sz val="16"/>
        <rFont val="Times New Roman"/>
        <charset val="134"/>
      </rPr>
      <t>1</t>
    </r>
    <r>
      <rPr>
        <sz val="16"/>
        <rFont val="宋体"/>
        <charset val="134"/>
      </rPr>
      <t>套全要素智能城市气象站、</t>
    </r>
    <r>
      <rPr>
        <sz val="16"/>
        <rFont val="Times New Roman"/>
        <charset val="134"/>
      </rPr>
      <t>3</t>
    </r>
    <r>
      <rPr>
        <sz val="16"/>
        <rFont val="宋体"/>
        <charset val="134"/>
      </rPr>
      <t>套六要素自动气象站、</t>
    </r>
    <r>
      <rPr>
        <sz val="16"/>
        <rFont val="Times New Roman"/>
        <charset val="134"/>
      </rPr>
      <t>10</t>
    </r>
    <r>
      <rPr>
        <sz val="16"/>
        <rFont val="宋体"/>
        <charset val="134"/>
      </rPr>
      <t>套积水深度监测站、升级苦水河流域自动气象站、建设</t>
    </r>
    <r>
      <rPr>
        <sz val="16"/>
        <rFont val="Times New Roman"/>
        <charset val="134"/>
      </rPr>
      <t>1</t>
    </r>
    <r>
      <rPr>
        <sz val="16"/>
        <rFont val="宋体"/>
        <charset val="134"/>
      </rPr>
      <t>部风廓线雷达、升级</t>
    </r>
    <r>
      <rPr>
        <sz val="16"/>
        <rFont val="Times New Roman"/>
        <charset val="134"/>
      </rPr>
      <t>2</t>
    </r>
    <r>
      <rPr>
        <sz val="16"/>
        <rFont val="宋体"/>
        <charset val="134"/>
      </rPr>
      <t>套闪电定位仪等</t>
    </r>
  </si>
  <si>
    <t>市气象局</t>
  </si>
  <si>
    <t>谭华</t>
  </si>
  <si>
    <r>
      <rPr>
        <sz val="16"/>
        <rFont val="宋体"/>
        <charset val="134"/>
      </rPr>
      <t>吴忠市市区保障性安居工程配套基础设施海绵改造</t>
    </r>
    <r>
      <rPr>
        <sz val="16"/>
        <rFont val="Times New Roman"/>
        <charset val="134"/>
      </rPr>
      <t>2024</t>
    </r>
    <r>
      <rPr>
        <sz val="16"/>
        <rFont val="宋体"/>
        <charset val="134"/>
      </rPr>
      <t>年新建项目</t>
    </r>
  </si>
  <si>
    <t>实施李园小区、金星镇绿地园、新民中心村、金积镇保障性安居工程等保障性安居工程小区雨污分流、下沉式绿地等海绵改造。</t>
  </si>
  <si>
    <t>利通区住房城乡建设和交通局</t>
  </si>
  <si>
    <t>吴忠市利通区黄河流域苦水河水环境综合治理工程</t>
  </si>
  <si>
    <r>
      <rPr>
        <sz val="16"/>
        <rFont val="宋体"/>
        <charset val="134"/>
      </rPr>
      <t>生物护岸</t>
    </r>
    <r>
      <rPr>
        <sz val="16"/>
        <rFont val="Times New Roman"/>
        <charset val="134"/>
      </rPr>
      <t>31km</t>
    </r>
    <r>
      <rPr>
        <sz val="16"/>
        <rFont val="宋体"/>
        <charset val="134"/>
      </rPr>
      <t>，人工湿地</t>
    </r>
    <r>
      <rPr>
        <sz val="16"/>
        <rFont val="Times New Roman"/>
        <charset val="134"/>
      </rPr>
      <t>0.67km2</t>
    </r>
    <r>
      <rPr>
        <sz val="16"/>
        <rFont val="宋体"/>
        <charset val="134"/>
      </rPr>
      <t>，生态隔离带</t>
    </r>
    <r>
      <rPr>
        <sz val="16"/>
        <rFont val="Times New Roman"/>
        <charset val="134"/>
      </rPr>
      <t>9.6km</t>
    </r>
    <r>
      <rPr>
        <sz val="16"/>
        <rFont val="宋体"/>
        <charset val="134"/>
      </rPr>
      <t>。</t>
    </r>
  </si>
  <si>
    <t>利通区水务局</t>
  </si>
  <si>
    <t>吴忠市生态文旅岸线利通区示范段项目</t>
  </si>
  <si>
    <r>
      <rPr>
        <sz val="16"/>
        <rFont val="宋体"/>
        <charset val="134"/>
      </rPr>
      <t>新建透水铺装</t>
    </r>
    <r>
      <rPr>
        <sz val="16"/>
        <rFont val="Times New Roman"/>
        <charset val="134"/>
      </rPr>
      <t>51001</t>
    </r>
    <r>
      <rPr>
        <sz val="16"/>
        <rFont val="宋体"/>
        <charset val="134"/>
      </rPr>
      <t>㎡，新建绿化</t>
    </r>
    <r>
      <rPr>
        <sz val="16"/>
        <rFont val="Times New Roman"/>
        <charset val="134"/>
      </rPr>
      <t>47979</t>
    </r>
    <r>
      <rPr>
        <sz val="16"/>
        <rFont val="宋体"/>
        <charset val="134"/>
      </rPr>
      <t>㎡。</t>
    </r>
  </si>
  <si>
    <t>利通区文旅局</t>
  </si>
  <si>
    <t>乔喜</t>
  </si>
  <si>
    <t>吴忠市苦水河（双吉沟-吴灵青公路段）生态修复与水质改善工程</t>
  </si>
  <si>
    <r>
      <rPr>
        <sz val="16"/>
        <rFont val="宋体"/>
        <charset val="134"/>
      </rPr>
      <t>对吴灵青公路至双吉沟段实施生态修复与水质改善，长度</t>
    </r>
    <r>
      <rPr>
        <sz val="16"/>
        <rFont val="Times New Roman"/>
        <charset val="134"/>
      </rPr>
      <t>36.5</t>
    </r>
    <r>
      <rPr>
        <sz val="16"/>
        <rFont val="宋体"/>
        <charset val="134"/>
      </rPr>
      <t>公里。</t>
    </r>
  </si>
  <si>
    <t>程腾飞</t>
  </si>
  <si>
    <t>利通区双吉沟整治工程</t>
  </si>
  <si>
    <t>砌护沟道8.78公里，修建截墙24座，修建过水路面1座。</t>
  </si>
  <si>
    <r>
      <rPr>
        <sz val="16"/>
        <rFont val="宋体"/>
        <charset val="134"/>
      </rPr>
      <t>红寺堡区太阳山路（杞福街</t>
    </r>
    <r>
      <rPr>
        <sz val="16"/>
        <rFont val="Times New Roman"/>
        <charset val="134"/>
      </rPr>
      <t>-</t>
    </r>
    <r>
      <rPr>
        <sz val="16"/>
        <rFont val="宋体"/>
        <charset val="134"/>
      </rPr>
      <t>人民街）排水防涝设施建设工程</t>
    </r>
  </si>
  <si>
    <r>
      <rPr>
        <sz val="16"/>
        <rFont val="宋体"/>
        <charset val="134"/>
      </rPr>
      <t>新建雨水主管</t>
    </r>
    <r>
      <rPr>
        <sz val="16"/>
        <rFont val="Times New Roman"/>
        <charset val="134"/>
      </rPr>
      <t>870</t>
    </r>
    <r>
      <rPr>
        <sz val="16"/>
        <rFont val="宋体"/>
        <charset val="134"/>
      </rPr>
      <t>米，新建污水管</t>
    </r>
    <r>
      <rPr>
        <sz val="16"/>
        <rFont val="Times New Roman"/>
        <charset val="134"/>
      </rPr>
      <t>780</t>
    </r>
    <r>
      <rPr>
        <sz val="16"/>
        <rFont val="宋体"/>
        <charset val="134"/>
      </rPr>
      <t>米，恢复道路</t>
    </r>
    <r>
      <rPr>
        <sz val="16"/>
        <rFont val="Times New Roman"/>
        <charset val="134"/>
      </rPr>
      <t>780</t>
    </r>
    <r>
      <rPr>
        <sz val="16"/>
        <rFont val="宋体"/>
        <charset val="134"/>
      </rPr>
      <t>米</t>
    </r>
  </si>
  <si>
    <r>
      <rPr>
        <sz val="16"/>
        <rFont val="宋体"/>
        <charset val="134"/>
      </rPr>
      <t>红寺堡区罗山路（民族街</t>
    </r>
    <r>
      <rPr>
        <sz val="16"/>
        <rFont val="Times New Roman"/>
        <charset val="134"/>
      </rPr>
      <t>-</t>
    </r>
    <r>
      <rPr>
        <sz val="16"/>
        <rFont val="宋体"/>
        <charset val="134"/>
      </rPr>
      <t>金水街）雨污分流设施建设项目</t>
    </r>
  </si>
  <si>
    <r>
      <rPr>
        <sz val="16"/>
        <rFont val="宋体"/>
        <charset val="134"/>
      </rPr>
      <t>新建雨水主管</t>
    </r>
    <r>
      <rPr>
        <sz val="16"/>
        <rFont val="Times New Roman"/>
        <charset val="134"/>
      </rPr>
      <t>2400</t>
    </r>
    <r>
      <rPr>
        <sz val="16"/>
        <rFont val="宋体"/>
        <charset val="134"/>
      </rPr>
      <t>米，改造污水管</t>
    </r>
    <r>
      <rPr>
        <sz val="16"/>
        <rFont val="Times New Roman"/>
        <charset val="134"/>
      </rPr>
      <t>300</t>
    </r>
    <r>
      <rPr>
        <sz val="16"/>
        <rFont val="宋体"/>
        <charset val="134"/>
      </rPr>
      <t>米，恢复道路</t>
    </r>
    <r>
      <rPr>
        <sz val="16"/>
        <rFont val="Times New Roman"/>
        <charset val="134"/>
      </rPr>
      <t>2400</t>
    </r>
    <r>
      <rPr>
        <sz val="16"/>
        <rFont val="宋体"/>
        <charset val="134"/>
      </rPr>
      <t>米</t>
    </r>
  </si>
  <si>
    <r>
      <rPr>
        <sz val="16"/>
        <color theme="1"/>
        <rFont val="宋体"/>
        <charset val="134"/>
      </rPr>
      <t>盐池县广惠街（五原路</t>
    </r>
    <r>
      <rPr>
        <sz val="16"/>
        <color theme="1"/>
        <rFont val="Times New Roman"/>
        <charset val="134"/>
      </rPr>
      <t>-</t>
    </r>
    <r>
      <rPr>
        <sz val="16"/>
        <color theme="1"/>
        <rFont val="宋体"/>
        <charset val="134"/>
      </rPr>
      <t>东顺路）综合管网改造及路面恢复工程</t>
    </r>
  </si>
  <si>
    <r>
      <rPr>
        <sz val="16"/>
        <color theme="1"/>
        <rFont val="宋体"/>
        <charset val="134"/>
      </rPr>
      <t>改造广惠街（五原路</t>
    </r>
    <r>
      <rPr>
        <sz val="16"/>
        <color theme="1"/>
        <rFont val="Times New Roman"/>
        <charset val="134"/>
      </rPr>
      <t>-</t>
    </r>
    <r>
      <rPr>
        <sz val="16"/>
        <color theme="1"/>
        <rFont val="宋体"/>
        <charset val="134"/>
      </rPr>
      <t>东顺路），道路总长</t>
    </r>
    <r>
      <rPr>
        <sz val="16"/>
        <color theme="1"/>
        <rFont val="Times New Roman"/>
        <charset val="134"/>
      </rPr>
      <t>4429.6</t>
    </r>
    <r>
      <rPr>
        <sz val="16"/>
        <color theme="1"/>
        <rFont val="宋体"/>
        <charset val="134"/>
      </rPr>
      <t>米，新建雨水管网</t>
    </r>
    <r>
      <rPr>
        <sz val="16"/>
        <color theme="1"/>
        <rFont val="Times New Roman"/>
        <charset val="134"/>
      </rPr>
      <t>4410</t>
    </r>
    <r>
      <rPr>
        <sz val="16"/>
        <color theme="1"/>
        <rFont val="宋体"/>
        <charset val="134"/>
      </rPr>
      <t>米，改造污水管网</t>
    </r>
    <r>
      <rPr>
        <sz val="16"/>
        <color theme="1"/>
        <rFont val="Times New Roman"/>
        <charset val="134"/>
      </rPr>
      <t>4410</t>
    </r>
    <r>
      <rPr>
        <sz val="16"/>
        <color theme="1"/>
        <rFont val="宋体"/>
        <charset val="134"/>
      </rPr>
      <t>米及相关配套设施。</t>
    </r>
  </si>
  <si>
    <t>2024-2024</t>
  </si>
  <si>
    <t>同心县城区雨污分流建设项目</t>
  </si>
  <si>
    <r>
      <rPr>
        <sz val="16"/>
        <rFont val="宋体"/>
        <charset val="134"/>
      </rPr>
      <t>新区学园路、红军路等雨污分流改造约</t>
    </r>
    <r>
      <rPr>
        <sz val="16"/>
        <rFont val="Times New Roman"/>
        <charset val="134"/>
      </rPr>
      <t>12km</t>
    </r>
    <r>
      <rPr>
        <sz val="16"/>
        <rFont val="宋体"/>
        <charset val="134"/>
      </rPr>
      <t>，及其附属设施建设。</t>
    </r>
  </si>
  <si>
    <t>水土保持项目（7个）</t>
  </si>
  <si>
    <t>吴忠市刘家沟小流域综合治理工程</t>
  </si>
  <si>
    <t>水土流失治理面积9.79平方公里。新建生活污水处理站1座，配套一体化污水处理设备1套、垃圾箱20个。营造防护林面积36.42公顷，种植行道树6760株，种草面积181.23公顷。封育治理面积757.84公顷，配套封禁标识牌3块。</t>
  </si>
  <si>
    <t>市水务局水土保持站</t>
  </si>
  <si>
    <t>红寺堡黄草墩蓄水池工程</t>
  </si>
  <si>
    <r>
      <rPr>
        <sz val="16"/>
        <rFont val="宋体"/>
        <charset val="134"/>
      </rPr>
      <t>新建</t>
    </r>
    <r>
      <rPr>
        <sz val="16"/>
        <rFont val="Times New Roman"/>
        <charset val="134"/>
      </rPr>
      <t>150</t>
    </r>
    <r>
      <rPr>
        <sz val="16"/>
        <rFont val="宋体"/>
        <charset val="134"/>
      </rPr>
      <t>万</t>
    </r>
    <r>
      <rPr>
        <sz val="16"/>
        <rFont val="Times New Roman"/>
        <charset val="134"/>
      </rPr>
      <t>m³</t>
    </r>
    <r>
      <rPr>
        <sz val="16"/>
        <rFont val="宋体"/>
        <charset val="134"/>
      </rPr>
      <t>调蓄水池</t>
    </r>
    <r>
      <rPr>
        <sz val="16"/>
        <rFont val="Times New Roman"/>
        <charset val="134"/>
      </rPr>
      <t>1</t>
    </r>
    <r>
      <rPr>
        <sz val="16"/>
        <rFont val="宋体"/>
        <charset val="134"/>
      </rPr>
      <t>座，发展黄花菜</t>
    </r>
    <r>
      <rPr>
        <sz val="16"/>
        <rFont val="Times New Roman"/>
        <charset val="134"/>
      </rPr>
      <t>4</t>
    </r>
    <r>
      <rPr>
        <sz val="16"/>
        <rFont val="宋体"/>
        <charset val="134"/>
      </rPr>
      <t>万亩</t>
    </r>
  </si>
  <si>
    <t>红寺堡区水务局</t>
  </si>
  <si>
    <t>红寺堡扬水更新改造工程（支泵站、支干渠）</t>
  </si>
  <si>
    <r>
      <rPr>
        <sz val="16"/>
        <rFont val="宋体"/>
        <charset val="134"/>
      </rPr>
      <t>改造渠道</t>
    </r>
    <r>
      <rPr>
        <sz val="16"/>
        <rFont val="Times New Roman"/>
        <charset val="134"/>
      </rPr>
      <t>44km</t>
    </r>
    <r>
      <rPr>
        <sz val="16"/>
        <rFont val="宋体"/>
        <charset val="134"/>
      </rPr>
      <t>、建筑物</t>
    </r>
    <r>
      <rPr>
        <sz val="16"/>
        <rFont val="Times New Roman"/>
        <charset val="134"/>
      </rPr>
      <t>291</t>
    </r>
    <r>
      <rPr>
        <sz val="16"/>
        <rFont val="宋体"/>
        <charset val="134"/>
      </rPr>
      <t>座，支口测控一体化</t>
    </r>
    <r>
      <rPr>
        <sz val="16"/>
        <rFont val="Times New Roman"/>
        <charset val="134"/>
      </rPr>
      <t>108</t>
    </r>
    <r>
      <rPr>
        <sz val="16"/>
        <rFont val="宋体"/>
        <charset val="134"/>
      </rPr>
      <t>座</t>
    </r>
  </si>
  <si>
    <r>
      <rPr>
        <sz val="16"/>
        <rFont val="宋体"/>
        <charset val="134"/>
      </rPr>
      <t>红寺堡区</t>
    </r>
    <r>
      <rPr>
        <sz val="16"/>
        <rFont val="Times New Roman"/>
        <charset val="134"/>
      </rPr>
      <t>2023</t>
    </r>
    <r>
      <rPr>
        <sz val="16"/>
        <rFont val="宋体"/>
        <charset val="134"/>
      </rPr>
      <t>年耕地提质改造项目</t>
    </r>
  </si>
  <si>
    <t>对红寺堡区柳泉乡羊坊村、新庄集乡红阳村进行耕地提质改造，建设面积为1.5万亩，进行地力培肥、渠系及生产路维修。</t>
  </si>
  <si>
    <t>红寺堡区自然资源局</t>
  </si>
  <si>
    <t>红寺堡区土地开发整治（补充耕地）体质改造项目</t>
  </si>
  <si>
    <r>
      <rPr>
        <sz val="16"/>
        <rFont val="宋体"/>
        <charset val="134"/>
      </rPr>
      <t>对红寺堡区柳泉乡、大河乡、石炭沟进行土地开发整治提质改造。建设面积约2万亩。新建</t>
    </r>
    <r>
      <rPr>
        <sz val="16"/>
        <rFont val="Times New Roman"/>
        <charset val="134"/>
      </rPr>
      <t>5</t>
    </r>
    <r>
      <rPr>
        <sz val="16"/>
        <rFont val="宋体"/>
        <charset val="134"/>
      </rPr>
      <t>万方蓄水池</t>
    </r>
    <r>
      <rPr>
        <sz val="16"/>
        <rFont val="Times New Roman"/>
        <charset val="134"/>
      </rPr>
      <t>2</t>
    </r>
    <r>
      <rPr>
        <sz val="16"/>
        <rFont val="宋体"/>
        <charset val="134"/>
      </rPr>
      <t>座，3万方蓄水池1座，10万方蓄水池3座，配套田间管网。</t>
    </r>
  </si>
  <si>
    <t>盐池县万家塬坡耕地水土流失治理项目</t>
  </si>
  <si>
    <r>
      <rPr>
        <sz val="16"/>
        <rFont val="宋体"/>
        <charset val="134"/>
      </rPr>
      <t>新修梯田</t>
    </r>
    <r>
      <rPr>
        <sz val="16"/>
        <rFont val="Times New Roman"/>
        <charset val="134"/>
      </rPr>
      <t>372.40hm²</t>
    </r>
    <r>
      <rPr>
        <sz val="16"/>
        <rFont val="宋体"/>
        <charset val="134"/>
      </rPr>
      <t>，土壤改良</t>
    </r>
    <r>
      <rPr>
        <sz val="16"/>
        <rFont val="Times New Roman"/>
        <charset val="134"/>
      </rPr>
      <t>38.40hm²</t>
    </r>
    <r>
      <rPr>
        <sz val="16"/>
        <rFont val="宋体"/>
        <charset val="134"/>
      </rPr>
      <t>；新建生产道路</t>
    </r>
    <r>
      <rPr>
        <sz val="16"/>
        <rFont val="Times New Roman"/>
        <charset val="134"/>
      </rPr>
      <t>4</t>
    </r>
    <r>
      <rPr>
        <sz val="16"/>
        <rFont val="宋体"/>
        <charset val="134"/>
      </rPr>
      <t>条，铺设田间道</t>
    </r>
    <r>
      <rPr>
        <sz val="16"/>
        <rFont val="Times New Roman"/>
        <charset val="134"/>
      </rPr>
      <t>34.25km</t>
    </r>
    <r>
      <rPr>
        <sz val="16"/>
        <rFont val="宋体"/>
        <charset val="134"/>
      </rPr>
      <t>，新建土谷坊</t>
    </r>
    <r>
      <rPr>
        <sz val="16"/>
        <rFont val="Times New Roman"/>
        <charset val="134"/>
      </rPr>
      <t>1</t>
    </r>
    <r>
      <rPr>
        <sz val="16"/>
        <rFont val="宋体"/>
        <charset val="134"/>
      </rPr>
      <t>座。</t>
    </r>
  </si>
  <si>
    <t>盐池县水利工程建设中心</t>
  </si>
  <si>
    <t>盐池县林记口子坡耕地水土流失治理项目</t>
  </si>
  <si>
    <r>
      <rPr>
        <sz val="16"/>
        <rFont val="宋体"/>
        <charset val="134"/>
      </rPr>
      <t>建设水平梯田</t>
    </r>
    <r>
      <rPr>
        <sz val="16"/>
        <rFont val="Times New Roman"/>
        <charset val="134"/>
      </rPr>
      <t>626.35hm²</t>
    </r>
    <r>
      <rPr>
        <sz val="16"/>
        <rFont val="宋体"/>
        <charset val="134"/>
      </rPr>
      <t>；实施新修梯田机深耕</t>
    </r>
    <r>
      <rPr>
        <sz val="16"/>
        <rFont val="Times New Roman"/>
        <charset val="134"/>
      </rPr>
      <t>565.61hm²</t>
    </r>
    <r>
      <rPr>
        <sz val="16"/>
        <rFont val="宋体"/>
        <charset val="134"/>
      </rPr>
      <t>，增施有机肥</t>
    </r>
    <r>
      <rPr>
        <sz val="16"/>
        <rFont val="Times New Roman"/>
        <charset val="134"/>
      </rPr>
      <t>565.61hm²</t>
    </r>
    <r>
      <rPr>
        <sz val="16"/>
        <rFont val="宋体"/>
        <charset val="134"/>
      </rPr>
      <t>，共计</t>
    </r>
    <r>
      <rPr>
        <sz val="16"/>
        <rFont val="Times New Roman"/>
        <charset val="134"/>
      </rPr>
      <t>1696.83t</t>
    </r>
    <r>
      <rPr>
        <sz val="16"/>
        <rFont val="宋体"/>
        <charset val="134"/>
      </rPr>
      <t>，配套砂砾石生产道路</t>
    </r>
    <r>
      <rPr>
        <sz val="16"/>
        <rFont val="Times New Roman"/>
        <charset val="134"/>
      </rPr>
      <t>12.23km</t>
    </r>
    <r>
      <rPr>
        <sz val="16"/>
        <rFont val="宋体"/>
        <charset val="134"/>
      </rPr>
      <t>，土质田间路</t>
    </r>
    <r>
      <rPr>
        <sz val="16"/>
        <rFont val="Times New Roman"/>
        <charset val="134"/>
      </rPr>
      <t>60.89km</t>
    </r>
    <r>
      <rPr>
        <sz val="16"/>
        <rFont val="宋体"/>
        <charset val="134"/>
      </rPr>
      <t>。</t>
    </r>
  </si>
  <si>
    <t>国土绿化整治项目（7个）</t>
  </si>
  <si>
    <t>宁夏南部生态保护和修复吴忠市项目</t>
  </si>
  <si>
    <t>生态保护和修复总面积20.8万亩，其中：人工造林面积7.8万亩，未成林抚育提升及退化林改造面积11万亩,人工种草2万亩。</t>
  </si>
  <si>
    <t>市林业和草原局</t>
  </si>
  <si>
    <t>红寺堡区、青铜峡市、盐池县、同心县</t>
  </si>
  <si>
    <t>尤韬</t>
  </si>
  <si>
    <t>利通区2024年国土绿化项目</t>
  </si>
  <si>
    <t>完成营造林2.2万亩，其中新造林面积0.6万亩，退化改造提升面积1.6万亩。</t>
  </si>
  <si>
    <t>利通区自然资源局</t>
  </si>
  <si>
    <t>黄河流域红寺堡区生态保护修复项目</t>
  </si>
  <si>
    <r>
      <rPr>
        <sz val="16"/>
        <rFont val="宋体"/>
        <charset val="134"/>
      </rPr>
      <t>草原改良</t>
    </r>
    <r>
      <rPr>
        <sz val="16"/>
        <rFont val="Times New Roman"/>
        <charset val="134"/>
      </rPr>
      <t>4</t>
    </r>
    <r>
      <rPr>
        <sz val="16"/>
        <rFont val="宋体"/>
        <charset val="134"/>
      </rPr>
      <t>万亩，草原有害生物防治</t>
    </r>
    <r>
      <rPr>
        <sz val="16"/>
        <rFont val="Times New Roman"/>
        <charset val="134"/>
      </rPr>
      <t>30</t>
    </r>
    <r>
      <rPr>
        <sz val="16"/>
        <rFont val="宋体"/>
        <charset val="134"/>
      </rPr>
      <t>万亩</t>
    </r>
  </si>
  <si>
    <t>盐池县造林绿化项目</t>
  </si>
  <si>
    <r>
      <rPr>
        <sz val="16"/>
        <color theme="1"/>
        <rFont val="宋体"/>
        <charset val="134"/>
      </rPr>
      <t>完成新造乔木</t>
    </r>
    <r>
      <rPr>
        <sz val="16"/>
        <color theme="1"/>
        <rFont val="Times New Roman"/>
        <charset val="134"/>
      </rPr>
      <t>0.35</t>
    </r>
    <r>
      <rPr>
        <sz val="16"/>
        <color theme="1"/>
        <rFont val="宋体"/>
        <charset val="134"/>
      </rPr>
      <t>万亩，新造灌木</t>
    </r>
    <r>
      <rPr>
        <sz val="16"/>
        <color theme="1"/>
        <rFont val="Times New Roman"/>
        <charset val="134"/>
      </rPr>
      <t>0.65</t>
    </r>
    <r>
      <rPr>
        <sz val="16"/>
        <color theme="1"/>
        <rFont val="宋体"/>
        <charset val="134"/>
      </rPr>
      <t>万亩，退化林分改造</t>
    </r>
    <r>
      <rPr>
        <sz val="16"/>
        <color theme="1"/>
        <rFont val="Times New Roman"/>
        <charset val="134"/>
      </rPr>
      <t>6.37</t>
    </r>
    <r>
      <rPr>
        <sz val="16"/>
        <color theme="1"/>
        <rFont val="宋体"/>
        <charset val="134"/>
      </rPr>
      <t>万亩。</t>
    </r>
  </si>
  <si>
    <t>盐池县林业和草原局</t>
  </si>
  <si>
    <t>同心县国土绿化整治项目</t>
  </si>
  <si>
    <r>
      <rPr>
        <sz val="16"/>
        <rFont val="宋体"/>
        <charset val="134"/>
      </rPr>
      <t>人工造林</t>
    </r>
    <r>
      <rPr>
        <sz val="16"/>
        <rFont val="Times New Roman"/>
        <charset val="134"/>
      </rPr>
      <t>2</t>
    </r>
    <r>
      <rPr>
        <sz val="16"/>
        <rFont val="宋体"/>
        <charset val="134"/>
      </rPr>
      <t>万亩，退化林改造</t>
    </r>
    <r>
      <rPr>
        <sz val="16"/>
        <rFont val="Times New Roman"/>
        <charset val="134"/>
      </rPr>
      <t>4</t>
    </r>
    <r>
      <rPr>
        <sz val="16"/>
        <rFont val="宋体"/>
        <charset val="134"/>
      </rPr>
      <t>万亩。</t>
    </r>
  </si>
  <si>
    <t>2024.03</t>
  </si>
  <si>
    <t>同心县自然资源局</t>
  </si>
  <si>
    <t>苏泽云</t>
  </si>
  <si>
    <t>同心县河西镇长沙河（大洪沟村、朝阳村、桃山村及鸦咀子村段）河道治理项目</t>
  </si>
  <si>
    <r>
      <rPr>
        <sz val="16"/>
        <rFont val="宋体"/>
        <charset val="134"/>
      </rPr>
      <t>朝阳村采砂场局部区域整治</t>
    </r>
    <r>
      <rPr>
        <sz val="16"/>
        <rFont val="Times New Roman"/>
        <charset val="134"/>
      </rPr>
      <t>1.47hm</t>
    </r>
    <r>
      <rPr>
        <vertAlign val="superscript"/>
        <sz val="16"/>
        <rFont val="Times New Roman"/>
        <charset val="134"/>
      </rPr>
      <t>2</t>
    </r>
    <r>
      <rPr>
        <sz val="16"/>
        <rFont val="宋体"/>
        <charset val="134"/>
      </rPr>
      <t>；灌溉与排水工程洪沟治理</t>
    </r>
    <r>
      <rPr>
        <sz val="16"/>
        <rFont val="Times New Roman"/>
        <charset val="134"/>
      </rPr>
      <t>3001m</t>
    </r>
    <r>
      <rPr>
        <sz val="16"/>
        <rFont val="方正书宋_GBK"/>
        <charset val="134"/>
      </rPr>
      <t>；</t>
    </r>
    <r>
      <rPr>
        <sz val="16"/>
        <rFont val="宋体"/>
        <charset val="134"/>
      </rPr>
      <t>田间道路工程布设一级田间道</t>
    </r>
    <r>
      <rPr>
        <sz val="16"/>
        <rFont val="Times New Roman"/>
        <charset val="134"/>
      </rPr>
      <t>6578m</t>
    </r>
    <r>
      <rPr>
        <sz val="16"/>
        <rFont val="方正书宋_GBK"/>
        <charset val="134"/>
      </rPr>
      <t>；</t>
    </r>
    <r>
      <rPr>
        <sz val="16"/>
        <rFont val="宋体"/>
        <charset val="134"/>
      </rPr>
      <t>农田防护与生态环境保持工程坡面防护</t>
    </r>
    <r>
      <rPr>
        <sz val="16"/>
        <rFont val="Times New Roman"/>
        <charset val="134"/>
      </rPr>
      <t>20.39hm</t>
    </r>
    <r>
      <rPr>
        <vertAlign val="superscript"/>
        <sz val="16"/>
        <rFont val="Times New Roman"/>
        <charset val="134"/>
      </rPr>
      <t>2</t>
    </r>
    <r>
      <rPr>
        <sz val="16"/>
        <rFont val="方正书宋_GBK"/>
        <charset val="134"/>
      </rPr>
      <t>；</t>
    </r>
    <r>
      <rPr>
        <sz val="16"/>
        <rFont val="宋体"/>
        <charset val="134"/>
      </rPr>
      <t>及相关配套设施。</t>
    </r>
  </si>
  <si>
    <t>宁夏吴忠金积工业园区牛首山产业区山水林草湖综合治理项目</t>
  </si>
  <si>
    <r>
      <rPr>
        <sz val="16"/>
        <rFont val="宋体"/>
        <charset val="134"/>
      </rPr>
      <t>新建中水管网约</t>
    </r>
    <r>
      <rPr>
        <sz val="16"/>
        <rFont val="Times New Roman"/>
        <charset val="134"/>
      </rPr>
      <t>29348</t>
    </r>
    <r>
      <rPr>
        <sz val="16"/>
        <rFont val="宋体"/>
        <charset val="134"/>
      </rPr>
      <t>米，雨水管网</t>
    </r>
    <r>
      <rPr>
        <sz val="16"/>
        <rFont val="Times New Roman"/>
        <charset val="134"/>
      </rPr>
      <t>36274</t>
    </r>
    <r>
      <rPr>
        <sz val="16"/>
        <rFont val="宋体"/>
        <charset val="134"/>
      </rPr>
      <t>，给水管网</t>
    </r>
    <r>
      <rPr>
        <sz val="16"/>
        <rFont val="Times New Roman"/>
        <charset val="134"/>
      </rPr>
      <t>12696</t>
    </r>
    <r>
      <rPr>
        <sz val="16"/>
        <rFont val="宋体"/>
        <charset val="134"/>
      </rPr>
      <t>米，配套建设提升泵站及蓄水池；新建润德路</t>
    </r>
    <r>
      <rPr>
        <sz val="16"/>
        <rFont val="Times New Roman"/>
        <charset val="134"/>
      </rPr>
      <t>2780</t>
    </r>
    <r>
      <rPr>
        <sz val="16"/>
        <rFont val="宋体"/>
        <charset val="134"/>
      </rPr>
      <t>米、育德路</t>
    </r>
    <r>
      <rPr>
        <sz val="16"/>
        <rFont val="Times New Roman"/>
        <charset val="134"/>
      </rPr>
      <t>2700</t>
    </r>
    <r>
      <rPr>
        <sz val="16"/>
        <rFont val="宋体"/>
        <charset val="134"/>
      </rPr>
      <t>米、君德路</t>
    </r>
    <r>
      <rPr>
        <sz val="16"/>
        <rFont val="Times New Roman"/>
        <charset val="134"/>
      </rPr>
      <t>1869</t>
    </r>
    <r>
      <rPr>
        <sz val="16"/>
        <rFont val="宋体"/>
        <charset val="134"/>
      </rPr>
      <t>米、明德路及慈善大道辅道</t>
    </r>
    <r>
      <rPr>
        <sz val="16"/>
        <rFont val="Times New Roman"/>
        <charset val="134"/>
      </rPr>
      <t>3700</t>
    </r>
    <r>
      <rPr>
        <sz val="16"/>
        <rFont val="宋体"/>
        <charset val="134"/>
      </rPr>
      <t>米；新建道路两侧绿化工程，扁担沟两侧绿化及扁担沟水库砌护、丘陵平整、生态走廊等。</t>
    </r>
  </si>
  <si>
    <t>荒漠化治理项目（3个）</t>
  </si>
  <si>
    <t>宁夏吴忠市利通区牛首山东麓荒漠化土地生态修复项目</t>
  </si>
  <si>
    <t>生态修复规模为15.4万亩，其中：绿色通道0.77万亩，防风固沙林1.29万亩，退化林改造3.32万亩，生态经济林0.3万亩，草原围栏封育补播9.72万亩。</t>
  </si>
  <si>
    <t>2025-2027</t>
  </si>
  <si>
    <t>利通区林业和草原局</t>
  </si>
  <si>
    <t>红寺堡区毛乌素沙地西缘荒漠化综合治理项目</t>
  </si>
  <si>
    <r>
      <rPr>
        <sz val="16"/>
        <color theme="1"/>
        <rFont val="宋体"/>
        <charset val="134"/>
      </rPr>
      <t>封山育林</t>
    </r>
    <r>
      <rPr>
        <sz val="16"/>
        <rFont val="Times New Roman"/>
        <charset val="134"/>
      </rPr>
      <t>5</t>
    </r>
    <r>
      <rPr>
        <sz val="16"/>
        <rFont val="宋体"/>
        <charset val="134"/>
      </rPr>
      <t>万亩，沙化土地荒漠化治理和防沙治沙</t>
    </r>
    <r>
      <rPr>
        <sz val="16"/>
        <rFont val="Times New Roman"/>
        <charset val="134"/>
      </rPr>
      <t>3</t>
    </r>
    <r>
      <rPr>
        <sz val="16"/>
        <rFont val="宋体"/>
        <charset val="134"/>
      </rPr>
      <t>万亩。</t>
    </r>
  </si>
  <si>
    <t>红寺堡区林业和草原局</t>
  </si>
  <si>
    <t>盐池县草原生态修复项目</t>
  </si>
  <si>
    <r>
      <rPr>
        <sz val="16"/>
        <color theme="1"/>
        <rFont val="宋体"/>
        <charset val="134"/>
      </rPr>
      <t>全县范围内实施草原生态修复治理项目</t>
    </r>
    <r>
      <rPr>
        <sz val="16"/>
        <color theme="1"/>
        <rFont val="Times New Roman"/>
        <charset val="134"/>
      </rPr>
      <t>4</t>
    </r>
    <r>
      <rPr>
        <sz val="16"/>
        <color theme="1"/>
        <rFont val="宋体"/>
        <charset val="134"/>
      </rPr>
      <t>万亩。</t>
    </r>
  </si>
  <si>
    <t>贺兰山东麓及罗山生态保护修复项目（3个）</t>
  </si>
  <si>
    <t>罗山东部历史遗留废弃矿山生态修复项目（二期）</t>
  </si>
  <si>
    <r>
      <rPr>
        <sz val="16"/>
        <color theme="1"/>
        <rFont val="宋体"/>
        <charset val="134"/>
      </rPr>
      <t>建设规模</t>
    </r>
    <r>
      <rPr>
        <sz val="16"/>
        <color theme="1"/>
        <rFont val="Times New Roman"/>
        <charset val="134"/>
      </rPr>
      <t>1663.95</t>
    </r>
    <r>
      <rPr>
        <sz val="16"/>
        <color theme="1"/>
        <rFont val="宋体"/>
        <charset val="134"/>
      </rPr>
      <t>亩，主要通过地形地貌整治、覆土工程、生态复绿等措施对太阳山开发区舍尔山地区</t>
    </r>
    <r>
      <rPr>
        <sz val="16"/>
        <color theme="1"/>
        <rFont val="Times New Roman"/>
        <charset val="134"/>
      </rPr>
      <t>41</t>
    </r>
    <r>
      <rPr>
        <sz val="16"/>
        <color theme="1"/>
        <rFont val="宋体"/>
        <charset val="134"/>
      </rPr>
      <t>个历史遗留废弃矿山图斑进行生态修复。</t>
    </r>
  </si>
  <si>
    <t>市自然资源局</t>
  </si>
  <si>
    <t>王继军</t>
  </si>
  <si>
    <t>宁夏吴忠罗山地区森林防火综合治理项目</t>
  </si>
  <si>
    <t>建设森林火险预警系统、森林防火通信系统、信息指挥系统、森林消防队伍能力、森林航空消防能力、森林防火道路与阻隔系统。</t>
  </si>
  <si>
    <r>
      <rPr>
        <sz val="16"/>
        <rFont val="宋体"/>
        <charset val="134"/>
      </rPr>
      <t>红寺堡区酸枣梁国家沙化土地封禁保护区</t>
    </r>
    <r>
      <rPr>
        <sz val="16"/>
        <rFont val="Times New Roman"/>
        <charset val="134"/>
      </rPr>
      <t>2023</t>
    </r>
    <r>
      <rPr>
        <sz val="16"/>
        <rFont val="宋体"/>
        <charset val="134"/>
      </rPr>
      <t>年沙化土地封禁保护补偿补助项目</t>
    </r>
  </si>
  <si>
    <t>沙化封禁保护区内的人工促进修复和酸枣古树群保护</t>
  </si>
  <si>
    <t>水流域治理项目（7个）</t>
  </si>
  <si>
    <t>吴忠市清水沟再生水利用及生态修复工程</t>
  </si>
  <si>
    <r>
      <rPr>
        <sz val="16"/>
        <rFont val="宋体"/>
        <charset val="134"/>
      </rPr>
      <t>河道砌护治理河道</t>
    </r>
    <r>
      <rPr>
        <sz val="16"/>
        <rFont val="Times New Roman"/>
        <charset val="134"/>
      </rPr>
      <t>1.5</t>
    </r>
    <r>
      <rPr>
        <sz val="16"/>
        <rFont val="宋体"/>
        <charset val="134"/>
      </rPr>
      <t>公里，提升改造液压坝</t>
    </r>
    <r>
      <rPr>
        <sz val="16"/>
        <rFont val="Times New Roman"/>
        <charset val="134"/>
      </rPr>
      <t>3</t>
    </r>
    <r>
      <rPr>
        <sz val="16"/>
        <rFont val="宋体"/>
        <charset val="134"/>
      </rPr>
      <t>座；两侧护堤林节点提质增效；亲水平台改建</t>
    </r>
    <r>
      <rPr>
        <sz val="16"/>
        <rFont val="Times New Roman"/>
        <charset val="134"/>
      </rPr>
      <t>9</t>
    </r>
    <r>
      <rPr>
        <sz val="16"/>
        <rFont val="宋体"/>
        <charset val="134"/>
      </rPr>
      <t>处</t>
    </r>
    <r>
      <rPr>
        <sz val="16"/>
        <rFont val="Times New Roman"/>
        <charset val="134"/>
      </rPr>
      <t>1470</t>
    </r>
    <r>
      <rPr>
        <sz val="16"/>
        <rFont val="宋体"/>
        <charset val="134"/>
      </rPr>
      <t>平米；河道两侧护堤林绿化再生水管网铺设</t>
    </r>
    <r>
      <rPr>
        <sz val="16"/>
        <rFont val="Times New Roman"/>
        <charset val="134"/>
      </rPr>
      <t>5</t>
    </r>
    <r>
      <rPr>
        <sz val="16"/>
        <rFont val="宋体"/>
        <charset val="134"/>
      </rPr>
      <t>公里；新建雨污分离</t>
    </r>
    <r>
      <rPr>
        <sz val="16"/>
        <rFont val="Times New Roman"/>
        <charset val="134"/>
      </rPr>
      <t>20</t>
    </r>
    <r>
      <rPr>
        <sz val="16"/>
        <rFont val="宋体"/>
        <charset val="134"/>
      </rPr>
      <t>处，改造人行步道路面</t>
    </r>
    <r>
      <rPr>
        <sz val="16"/>
        <rFont val="Times New Roman"/>
        <charset val="134"/>
      </rPr>
      <t>4</t>
    </r>
    <r>
      <rPr>
        <sz val="16"/>
        <rFont val="宋体"/>
        <charset val="134"/>
      </rPr>
      <t>公里、园路</t>
    </r>
    <r>
      <rPr>
        <sz val="16"/>
        <rFont val="Times New Roman"/>
        <charset val="134"/>
      </rPr>
      <t>3</t>
    </r>
    <r>
      <rPr>
        <sz val="16"/>
        <rFont val="宋体"/>
        <charset val="134"/>
      </rPr>
      <t>公里，新建生态排水沟</t>
    </r>
    <r>
      <rPr>
        <sz val="16"/>
        <rFont val="Times New Roman"/>
        <charset val="134"/>
      </rPr>
      <t>6.5</t>
    </r>
    <r>
      <rPr>
        <sz val="16"/>
        <rFont val="宋体"/>
        <charset val="134"/>
      </rPr>
      <t>公里，渗井</t>
    </r>
    <r>
      <rPr>
        <sz val="16"/>
        <rFont val="Times New Roman"/>
        <charset val="134"/>
      </rPr>
      <t>60</t>
    </r>
    <r>
      <rPr>
        <sz val="16"/>
        <rFont val="宋体"/>
        <charset val="134"/>
      </rPr>
      <t>座，雨水花园</t>
    </r>
    <r>
      <rPr>
        <sz val="16"/>
        <rFont val="Times New Roman"/>
        <charset val="134"/>
      </rPr>
      <t>6</t>
    </r>
    <r>
      <rPr>
        <sz val="16"/>
        <rFont val="宋体"/>
        <charset val="134"/>
      </rPr>
      <t>处，配套预警监测设施</t>
    </r>
    <r>
      <rPr>
        <sz val="16"/>
        <rFont val="Times New Roman"/>
        <charset val="134"/>
      </rPr>
      <t>1</t>
    </r>
    <r>
      <rPr>
        <sz val="16"/>
        <rFont val="宋体"/>
        <charset val="134"/>
      </rPr>
      <t>套。</t>
    </r>
  </si>
  <si>
    <t>吴忠市新宁河水生态保护修复工程</t>
  </si>
  <si>
    <t>新建调蓄水池1座，泵站2座，增设景观曝气装置50个，护栏13000m，增设生态浮岛6.57万㎡，清丽园湖底防水毯铺设，秦渠补水口改造1处，改造补水渠道总长1.57km；改造各类建筑物19座。种植水生植物，更换透水砖路22810㎡，护堤林生态驳岸修复14400㎡。</t>
  </si>
  <si>
    <t>吴忠市利通区渔光湖水环境综合治理项目</t>
  </si>
  <si>
    <t>总面积为 3922 亩，主要内容分别为污染底泥清理、人工湿地修复建设、生态护岸建设、生态隔离带建、生态沟渠建设 、建立水生态监测引水口1 处，水生态监测点3处，绿化灌溉泵站1处。</t>
  </si>
  <si>
    <t>青铜峡市罗家河城区段水质改善与生态修复治理项目</t>
  </si>
  <si>
    <t>实施罗家河底质改善工程、水生态系统构建工程、旁侧河道生态净化工程建设工程，包括河流基底修复、人工旁侧河道、水生动植物生态修复等内容。</t>
  </si>
  <si>
    <t>市生态环境局青铜峡分局</t>
  </si>
  <si>
    <t>青铜峡市罗家河下游段（汉坝东街——入黄口）水质改善与生态修复治理项目</t>
  </si>
  <si>
    <t>实施罗家河生态修复工程和罗家河水质改善工程，在罗家河入黄口水质稳定达到地表水IV类的基础上，进一步改善罗家河整体环境质量。</t>
  </si>
  <si>
    <t>青铜峡市峡口镇南干沟河道综合生态整治工程</t>
  </si>
  <si>
    <t>建设河滨缓冲带、生态隔离带，进行边坡砌护、河道水生植物种植、基底生境改善、垃圾清理。</t>
  </si>
  <si>
    <t>峡口镇人民政府</t>
  </si>
  <si>
    <t>马力</t>
  </si>
  <si>
    <t>盐池县苏步井清洁型等小流域综合治理项目</t>
  </si>
  <si>
    <t>苏步井村庄道路硬化整治，种植经果林，水系整治，新建洪漫坝一座；东沟、二道沟水土流失面积30平方公里；关祭台坡治理水土流失面积4.6平方公里。</t>
  </si>
  <si>
    <t>（七）</t>
  </si>
  <si>
    <t>河湖湿地生态保护修复项目（5个）</t>
  </si>
  <si>
    <r>
      <rPr>
        <sz val="16"/>
        <rFont val="Times New Roman"/>
        <charset val="134"/>
      </rPr>
      <t>2023</t>
    </r>
    <r>
      <rPr>
        <sz val="16"/>
        <rFont val="宋体"/>
        <charset val="134"/>
      </rPr>
      <t>年第二批中央财政湿地保护修复补助资金</t>
    </r>
    <r>
      <rPr>
        <sz val="16"/>
        <rFont val="Times New Roman"/>
        <charset val="134"/>
      </rPr>
      <t>-</t>
    </r>
    <r>
      <rPr>
        <sz val="16"/>
        <rFont val="宋体"/>
        <charset val="134"/>
      </rPr>
      <t>宁夏吴忠黄河国家重要湿地保护修复项目</t>
    </r>
  </si>
  <si>
    <r>
      <rPr>
        <sz val="16"/>
        <rFont val="宋体"/>
        <charset val="134"/>
      </rPr>
      <t>湿地修复、湿地保育、科研监测、宣教科普等，恢复总面积</t>
    </r>
    <r>
      <rPr>
        <sz val="16"/>
        <rFont val="Times New Roman"/>
        <charset val="134"/>
      </rPr>
      <t>700</t>
    </r>
    <r>
      <rPr>
        <sz val="16"/>
        <rFont val="宋体"/>
        <charset val="134"/>
      </rPr>
      <t>亩。</t>
    </r>
  </si>
  <si>
    <t>湿地保护管理中心</t>
  </si>
  <si>
    <t>2024年中央财政湿地保护补助资金—宁夏吴忠黄河国家重要湿地保护与恢复项目</t>
  </si>
  <si>
    <t>宁夏吴忠黄河国家重要湿地保护修复治理，主要包括湿地保育、湿地修复、科研监测和科普宣教。</t>
  </si>
  <si>
    <t>红寺堡区红柳沟（城区段）生态缓冲带保护修复项目</t>
  </si>
  <si>
    <r>
      <rPr>
        <sz val="16"/>
        <rFont val="宋体"/>
        <charset val="134"/>
      </rPr>
      <t>场地平整总面积</t>
    </r>
    <r>
      <rPr>
        <sz val="16"/>
        <rFont val="Times New Roman"/>
        <charset val="134"/>
      </rPr>
      <t>351471</t>
    </r>
    <r>
      <rPr>
        <sz val="16"/>
        <rFont val="宋体"/>
        <charset val="134"/>
      </rPr>
      <t>㎡、河道基底修复</t>
    </r>
    <r>
      <rPr>
        <sz val="16"/>
        <rFont val="Times New Roman"/>
        <charset val="134"/>
      </rPr>
      <t>102672</t>
    </r>
    <r>
      <rPr>
        <sz val="16"/>
        <rFont val="宋体"/>
        <charset val="134"/>
      </rPr>
      <t>㎡、生活垃圾清理</t>
    </r>
    <r>
      <rPr>
        <sz val="16"/>
        <rFont val="Times New Roman"/>
        <charset val="134"/>
      </rPr>
      <t>2582</t>
    </r>
    <r>
      <rPr>
        <sz val="16"/>
        <rFont val="宋体"/>
        <charset val="134"/>
      </rPr>
      <t>㎡、修整边坡</t>
    </r>
    <r>
      <rPr>
        <sz val="16"/>
        <rFont val="Times New Roman"/>
        <charset val="134"/>
      </rPr>
      <t>125622</t>
    </r>
    <r>
      <rPr>
        <sz val="16"/>
        <rFont val="宋体"/>
        <charset val="134"/>
      </rPr>
      <t>㎡、种植土换填</t>
    </r>
    <r>
      <rPr>
        <sz val="16"/>
        <rFont val="Times New Roman"/>
        <charset val="134"/>
      </rPr>
      <t>35809m</t>
    </r>
    <r>
      <rPr>
        <sz val="16"/>
        <rFont val="方正书宋_GBK"/>
        <charset val="134"/>
      </rPr>
      <t>³</t>
    </r>
    <r>
      <rPr>
        <sz val="16"/>
        <rFont val="宋体"/>
        <charset val="134"/>
      </rPr>
      <t>。</t>
    </r>
  </si>
  <si>
    <t>市生态环境局红寺堡分局</t>
  </si>
  <si>
    <r>
      <rPr>
        <sz val="16"/>
        <color theme="1"/>
        <rFont val="宋体"/>
        <charset val="134"/>
      </rPr>
      <t>同心县沿清水河</t>
    </r>
    <r>
      <rPr>
        <sz val="16"/>
        <color theme="1"/>
        <rFont val="Times New Roman"/>
        <charset val="134"/>
      </rPr>
      <t>(</t>
    </r>
    <r>
      <rPr>
        <sz val="16"/>
        <color theme="1"/>
        <rFont val="宋体"/>
        <charset val="134"/>
      </rPr>
      <t>环豫海湖</t>
    </r>
    <r>
      <rPr>
        <sz val="16"/>
        <color theme="1"/>
        <rFont val="Times New Roman"/>
        <charset val="134"/>
      </rPr>
      <t>)</t>
    </r>
    <r>
      <rPr>
        <sz val="16"/>
        <color theme="1"/>
        <rFont val="宋体"/>
        <charset val="134"/>
      </rPr>
      <t>健康滨河长廊工程</t>
    </r>
  </si>
  <si>
    <r>
      <rPr>
        <sz val="16"/>
        <rFont val="宋体"/>
        <charset val="134"/>
      </rPr>
      <t>新建沿河绿化</t>
    </r>
    <r>
      <rPr>
        <sz val="16"/>
        <rFont val="Times New Roman"/>
        <charset val="134"/>
      </rPr>
      <t>71000</t>
    </r>
    <r>
      <rPr>
        <sz val="16"/>
        <rFont val="宋体"/>
        <charset val="134"/>
      </rPr>
      <t>平米、完善沿清水河标识系统、新建公厕</t>
    </r>
    <r>
      <rPr>
        <sz val="16"/>
        <rFont val="Times New Roman"/>
        <charset val="134"/>
      </rPr>
      <t>2</t>
    </r>
    <r>
      <rPr>
        <sz val="16"/>
        <rFont val="宋体"/>
        <charset val="134"/>
      </rPr>
      <t>座，设置文化景墙、亲水平台、休憩座凳、照明提升等；改造提升滨河路</t>
    </r>
    <r>
      <rPr>
        <sz val="16"/>
        <rFont val="Times New Roman"/>
        <charset val="134"/>
      </rPr>
      <t>6.2km</t>
    </r>
    <r>
      <rPr>
        <sz val="16"/>
        <rFont val="宋体"/>
        <charset val="134"/>
      </rPr>
      <t>，新建</t>
    </r>
    <r>
      <rPr>
        <sz val="16"/>
        <rFont val="Times New Roman"/>
        <charset val="134"/>
      </rPr>
      <t>2.5</t>
    </r>
    <r>
      <rPr>
        <sz val="16"/>
        <rFont val="宋体"/>
        <charset val="134"/>
      </rPr>
      <t>米宽彩色沥青骑行道</t>
    </r>
    <r>
      <rPr>
        <sz val="16"/>
        <rFont val="Times New Roman"/>
        <charset val="134"/>
      </rPr>
      <t>8km</t>
    </r>
    <r>
      <rPr>
        <sz val="16"/>
        <rFont val="宋体"/>
        <charset val="134"/>
      </rPr>
      <t>，完善</t>
    </r>
    <r>
      <rPr>
        <sz val="16"/>
        <rFont val="Times New Roman"/>
        <charset val="134"/>
      </rPr>
      <t>1.5</t>
    </r>
    <r>
      <rPr>
        <sz val="16"/>
        <rFont val="宋体"/>
        <charset val="134"/>
      </rPr>
      <t>米宽彩色塑胶慢步道</t>
    </r>
    <r>
      <rPr>
        <sz val="16"/>
        <rFont val="Times New Roman"/>
        <charset val="134"/>
      </rPr>
      <t>5km</t>
    </r>
    <r>
      <rPr>
        <sz val="16"/>
        <rFont val="宋体"/>
        <charset val="134"/>
      </rPr>
      <t>，新建休闲驿站</t>
    </r>
    <r>
      <rPr>
        <sz val="16"/>
        <rFont val="Times New Roman"/>
        <charset val="134"/>
      </rPr>
      <t>3</t>
    </r>
    <r>
      <rPr>
        <sz val="16"/>
        <rFont val="宋体"/>
        <charset val="134"/>
      </rPr>
      <t>座。</t>
    </r>
  </si>
  <si>
    <t>盐池县河湖湿地生态保护与修复项目</t>
  </si>
  <si>
    <r>
      <rPr>
        <sz val="16"/>
        <color theme="1"/>
        <rFont val="宋体"/>
        <charset val="134"/>
      </rPr>
      <t>河道清淤、水生态湿地修复和流域警示工程，治理长度约</t>
    </r>
    <r>
      <rPr>
        <sz val="16"/>
        <color theme="1"/>
        <rFont val="Times New Roman"/>
        <charset val="134"/>
      </rPr>
      <t>22.2km</t>
    </r>
    <r>
      <rPr>
        <sz val="16"/>
        <color theme="1"/>
        <rFont val="宋体"/>
        <charset val="134"/>
      </rPr>
      <t>。</t>
    </r>
  </si>
  <si>
    <t>三</t>
  </si>
  <si>
    <t>绿色发展类项目合计     
（10个）</t>
  </si>
  <si>
    <t>吴忠市公共供水管网漏损治理项目</t>
  </si>
  <si>
    <t>供水管网改造、供水管网分区计量、供水管网压力调控、供水智能化建设、智慧化社区五大块。</t>
  </si>
  <si>
    <t>宁夏水务吴忠水投有限公司</t>
  </si>
  <si>
    <t>青铜峡铝业分公司年产26万吨煅烧焦罐式炉改造项目</t>
  </si>
  <si>
    <t>新建4台18组72罐8层顺流式罐式煅烧炉及配套 8 台碎料机、1 台电动单梁起重机，改造配套辅助公用设施，项目建成后降低20540 吨碳排放</t>
  </si>
  <si>
    <t>青铜峡铝业分公司</t>
  </si>
  <si>
    <t>丁斓进</t>
  </si>
  <si>
    <t>青铜峡铝业分公司供电三车间整流系统节能改造项目</t>
  </si>
  <si>
    <t>对供电三车间整流系统进行安全节能改造。</t>
  </si>
  <si>
    <t>宁夏泰瑞达工贸有限公司矿热炉高效再热能源岛热电联动减碳绿色智能示范项目</t>
  </si>
  <si>
    <t>现有3台矿热炉配套建设一套世界领先的高效再热智能余热发电系统，同时兼顾周边化工厂生产用汽（20-30t/h）。</t>
  </si>
  <si>
    <t>宁夏泰瑞达工贸有限公司</t>
  </si>
  <si>
    <t>汽车资源循环再利用项目</t>
  </si>
  <si>
    <r>
      <rPr>
        <sz val="16"/>
        <rFont val="宋体"/>
        <charset val="134"/>
      </rPr>
      <t>新建预处理车间</t>
    </r>
    <r>
      <rPr>
        <sz val="16"/>
        <rFont val="Times New Roman"/>
        <charset val="134"/>
      </rPr>
      <t>3200</t>
    </r>
    <r>
      <rPr>
        <sz val="16"/>
        <rFont val="宋体"/>
        <charset val="134"/>
      </rPr>
      <t>㎡，拆解车间</t>
    </r>
    <r>
      <rPr>
        <sz val="16"/>
        <rFont val="Times New Roman"/>
        <charset val="134"/>
      </rPr>
      <t>6300</t>
    </r>
    <r>
      <rPr>
        <sz val="16"/>
        <rFont val="宋体"/>
        <charset val="134"/>
      </rPr>
      <t>㎡，破碎车间</t>
    </r>
    <r>
      <rPr>
        <sz val="16"/>
        <rFont val="Times New Roman"/>
        <charset val="134"/>
      </rPr>
      <t>2800</t>
    </r>
    <r>
      <rPr>
        <sz val="16"/>
        <rFont val="宋体"/>
        <charset val="134"/>
      </rPr>
      <t>㎡，仓库</t>
    </r>
    <r>
      <rPr>
        <sz val="16"/>
        <rFont val="Times New Roman"/>
        <charset val="134"/>
      </rPr>
      <t>5000</t>
    </r>
    <r>
      <rPr>
        <sz val="16"/>
        <rFont val="宋体"/>
        <charset val="134"/>
      </rPr>
      <t>㎡，办公综合楼两层</t>
    </r>
    <r>
      <rPr>
        <sz val="16"/>
        <rFont val="Times New Roman"/>
        <charset val="134"/>
      </rPr>
      <t>1500</t>
    </r>
    <r>
      <rPr>
        <sz val="16"/>
        <rFont val="宋体"/>
        <charset val="134"/>
      </rPr>
      <t>㎡，待处理车辆储存库</t>
    </r>
    <r>
      <rPr>
        <sz val="16"/>
        <rFont val="Times New Roman"/>
        <charset val="134"/>
      </rPr>
      <t>10000</t>
    </r>
    <r>
      <rPr>
        <sz val="16"/>
        <rFont val="宋体"/>
        <charset val="134"/>
      </rPr>
      <t>㎡，加油加气站</t>
    </r>
    <r>
      <rPr>
        <sz val="16"/>
        <rFont val="Times New Roman"/>
        <charset val="134"/>
      </rPr>
      <t>3000</t>
    </r>
    <r>
      <rPr>
        <sz val="16"/>
        <rFont val="宋体"/>
        <charset val="134"/>
      </rPr>
      <t>㎡。</t>
    </r>
  </si>
  <si>
    <r>
      <rPr>
        <sz val="16"/>
        <rFont val="宋体"/>
        <charset val="134"/>
      </rPr>
      <t>鸿泰恒源</t>
    </r>
    <r>
      <rPr>
        <sz val="16"/>
        <rFont val="Times New Roman"/>
        <charset val="134"/>
      </rPr>
      <t>(</t>
    </r>
    <r>
      <rPr>
        <sz val="16"/>
        <rFont val="宋体"/>
        <charset val="134"/>
      </rPr>
      <t>宁夏</t>
    </r>
    <r>
      <rPr>
        <sz val="16"/>
        <rFont val="Times New Roman"/>
        <charset val="134"/>
      </rPr>
      <t>)</t>
    </r>
    <r>
      <rPr>
        <sz val="16"/>
        <rFont val="宋体"/>
        <charset val="134"/>
      </rPr>
      <t>再生资源回收利用有限公司</t>
    </r>
  </si>
  <si>
    <r>
      <rPr>
        <sz val="16"/>
        <color theme="1"/>
        <rFont val="宋体"/>
        <charset val="134"/>
      </rPr>
      <t>同心县城市更新</t>
    </r>
    <r>
      <rPr>
        <sz val="16"/>
        <color theme="1"/>
        <rFont val="Times New Roman"/>
        <charset val="134"/>
      </rPr>
      <t>-</t>
    </r>
    <r>
      <rPr>
        <sz val="16"/>
        <color theme="1"/>
        <rFont val="宋体"/>
        <charset val="134"/>
      </rPr>
      <t>城区路灯节能升级改造项目</t>
    </r>
  </si>
  <si>
    <r>
      <rPr>
        <sz val="16"/>
        <color theme="1"/>
        <rFont val="宋体"/>
        <charset val="134"/>
      </rPr>
      <t>对县城内同心大道、罗山大道、豫海南街等</t>
    </r>
    <r>
      <rPr>
        <sz val="16"/>
        <color theme="1"/>
        <rFont val="Times New Roman"/>
        <charset val="134"/>
      </rPr>
      <t>13</t>
    </r>
    <r>
      <rPr>
        <sz val="16"/>
        <color theme="1"/>
        <rFont val="宋体"/>
        <charset val="134"/>
      </rPr>
      <t>条道路的高压钠灯路灯灯头、中华灯灯头进行节能及智能化改造；改造长征东街（豫海北街至民生北街）段慢行绿道建设</t>
    </r>
    <r>
      <rPr>
        <sz val="16"/>
        <color theme="1"/>
        <rFont val="Times New Roman"/>
        <charset val="134"/>
      </rPr>
      <t xml:space="preserve"> 800 </t>
    </r>
    <r>
      <rPr>
        <sz val="16"/>
        <color theme="1"/>
        <rFont val="宋体"/>
        <charset val="134"/>
      </rPr>
      <t>米长。</t>
    </r>
  </si>
  <si>
    <r>
      <rPr>
        <sz val="16"/>
        <rFont val="宋体"/>
        <charset val="134"/>
      </rPr>
      <t>宁夏宝瑞隆石化有限公司</t>
    </r>
    <r>
      <rPr>
        <sz val="16"/>
        <rFont val="Times New Roman"/>
        <charset val="134"/>
      </rPr>
      <t>20000Nm³/h</t>
    </r>
    <r>
      <rPr>
        <sz val="16"/>
        <rFont val="宋体"/>
        <charset val="134"/>
      </rPr>
      <t>干气</t>
    </r>
    <r>
      <rPr>
        <sz val="16"/>
        <rFont val="Times New Roman"/>
        <charset val="134"/>
      </rPr>
      <t>PSA</t>
    </r>
    <r>
      <rPr>
        <sz val="16"/>
        <rFont val="宋体"/>
        <charset val="134"/>
      </rPr>
      <t>提氢及燃气锅炉综合利用节能减排项目</t>
    </r>
  </si>
  <si>
    <r>
      <rPr>
        <sz val="16"/>
        <rFont val="宋体"/>
        <charset val="134"/>
      </rPr>
      <t>建设一套装置能力为</t>
    </r>
    <r>
      <rPr>
        <sz val="16"/>
        <rFont val="Times New Roman"/>
        <charset val="134"/>
      </rPr>
      <t xml:space="preserve"> 20000</t>
    </r>
    <r>
      <rPr>
        <sz val="16"/>
        <rFont val="宋体"/>
        <charset val="134"/>
      </rPr>
      <t>标方每小时干气（原料气）</t>
    </r>
    <r>
      <rPr>
        <sz val="16"/>
        <rFont val="Times New Roman"/>
        <charset val="134"/>
      </rPr>
      <t xml:space="preserve">PSA </t>
    </r>
    <r>
      <rPr>
        <sz val="16"/>
        <rFont val="宋体"/>
        <charset val="134"/>
      </rPr>
      <t>提氢气回收装置及一台</t>
    </r>
    <r>
      <rPr>
        <sz val="16"/>
        <rFont val="Times New Roman"/>
        <charset val="134"/>
      </rPr>
      <t xml:space="preserve"> 100t/h </t>
    </r>
    <r>
      <rPr>
        <sz val="16"/>
        <rFont val="宋体"/>
        <charset val="134"/>
      </rPr>
      <t>燃气锅炉。</t>
    </r>
  </si>
  <si>
    <t>宁夏宝瑞隆石化有限公司</t>
  </si>
  <si>
    <r>
      <rPr>
        <sz val="16"/>
        <rFont val="宋体"/>
        <charset val="134"/>
      </rPr>
      <t>宁夏宝瑞隆石化有限公司年</t>
    </r>
    <r>
      <rPr>
        <sz val="16"/>
        <rFont val="Times New Roman"/>
        <charset val="134"/>
      </rPr>
      <t>40</t>
    </r>
    <r>
      <rPr>
        <sz val="16"/>
        <rFont val="宋体"/>
        <charset val="134"/>
      </rPr>
      <t>万吨高含酚废水脱酚及资源化利用项目</t>
    </r>
  </si>
  <si>
    <r>
      <rPr>
        <sz val="16"/>
        <rFont val="宋体"/>
        <charset val="134"/>
      </rPr>
      <t>建设</t>
    </r>
    <r>
      <rPr>
        <sz val="16"/>
        <rFont val="Times New Roman"/>
        <charset val="134"/>
      </rPr>
      <t>50t/h</t>
    </r>
    <r>
      <rPr>
        <sz val="16"/>
        <rFont val="宋体"/>
        <charset val="134"/>
      </rPr>
      <t>含酚废水处理装置一套，装置主要为原料水预处理、萃取塔、水塔、酚塔等设备。</t>
    </r>
  </si>
  <si>
    <r>
      <rPr>
        <sz val="16"/>
        <rFont val="宋体"/>
        <charset val="134"/>
      </rPr>
      <t>宁夏庆华煤化集团有限公司</t>
    </r>
    <r>
      <rPr>
        <sz val="16"/>
        <rFont val="Times New Roman"/>
        <charset val="134"/>
      </rPr>
      <t>530m³/h</t>
    </r>
    <r>
      <rPr>
        <sz val="16"/>
        <rFont val="宋体"/>
        <charset val="134"/>
      </rPr>
      <t>污水深度处理与回用项目</t>
    </r>
  </si>
  <si>
    <r>
      <rPr>
        <sz val="16"/>
        <rFont val="宋体"/>
        <charset val="134"/>
      </rPr>
      <t>建设一套</t>
    </r>
    <r>
      <rPr>
        <sz val="16"/>
        <rFont val="Times New Roman"/>
        <charset val="134"/>
      </rPr>
      <t>530m³/h</t>
    </r>
    <r>
      <rPr>
        <sz val="16"/>
        <rFont val="宋体"/>
        <charset val="134"/>
      </rPr>
      <t>的污水处理装置。</t>
    </r>
  </si>
  <si>
    <t>宁夏庆华煤化集团有限公司</t>
  </si>
  <si>
    <t>吴忠市通达煤化工有限公司废水深度处理与回用项目</t>
  </si>
  <si>
    <r>
      <rPr>
        <sz val="16"/>
        <rFont val="宋体"/>
        <charset val="134"/>
      </rPr>
      <t>建设处理规模</t>
    </r>
    <r>
      <rPr>
        <sz val="16"/>
        <rFont val="Times New Roman"/>
        <charset val="134"/>
      </rPr>
      <t>200</t>
    </r>
    <r>
      <rPr>
        <sz val="16"/>
        <rFont val="宋体"/>
        <charset val="134"/>
      </rPr>
      <t>方每小时，回收利用循环水</t>
    </r>
    <r>
      <rPr>
        <sz val="16"/>
        <rFont val="Times New Roman"/>
        <charset val="134"/>
      </rPr>
      <t>180</t>
    </r>
    <r>
      <rPr>
        <sz val="16"/>
        <rFont val="宋体"/>
        <charset val="134"/>
      </rPr>
      <t>方每小时废水深度处理与回用项目，用于厂区内部生产使用。</t>
    </r>
  </si>
  <si>
    <t>通达煤化工有限公司</t>
  </si>
  <si>
    <t xml:space="preserve">附件2 </t>
  </si>
  <si>
    <t>吴忠市生态建设储备项目清单（2026-2030年）</t>
  </si>
  <si>
    <t>投资性质</t>
  </si>
  <si>
    <t>项目主管部门</t>
  </si>
  <si>
    <t>合计（29个）</t>
  </si>
  <si>
    <t>环境整治类项目合计（13个）</t>
  </si>
  <si>
    <t>吴忠市可降解农膜生产项目</t>
  </si>
  <si>
    <r>
      <rPr>
        <sz val="16"/>
        <rFont val="宋体"/>
        <charset val="134"/>
      </rPr>
      <t>建设年产</t>
    </r>
    <r>
      <rPr>
        <sz val="16"/>
        <rFont val="Times New Roman"/>
        <charset val="134"/>
      </rPr>
      <t>5</t>
    </r>
    <r>
      <rPr>
        <sz val="16"/>
        <rFont val="宋体"/>
        <charset val="134"/>
      </rPr>
      <t>万吨可降解农用地膜生产线，购置机械设备</t>
    </r>
    <r>
      <rPr>
        <sz val="16"/>
        <rFont val="Times New Roman"/>
        <charset val="134"/>
      </rPr>
      <t>120</t>
    </r>
    <r>
      <rPr>
        <sz val="16"/>
        <rFont val="宋体"/>
        <charset val="134"/>
      </rPr>
      <t>台（套）。</t>
    </r>
  </si>
  <si>
    <t>2026-2028</t>
  </si>
  <si>
    <r>
      <rPr>
        <sz val="16"/>
        <rFont val="宋体"/>
        <charset val="134"/>
      </rPr>
      <t>企业投资</t>
    </r>
    <r>
      <rPr>
        <sz val="16"/>
        <rFont val="Times New Roman"/>
        <charset val="134"/>
      </rPr>
      <t xml:space="preserve">    </t>
    </r>
    <r>
      <rPr>
        <sz val="16"/>
        <rFont val="宋体"/>
        <charset val="134"/>
      </rPr>
      <t>政府投资</t>
    </r>
  </si>
  <si>
    <r>
      <rPr>
        <sz val="16"/>
        <rFont val="宋体"/>
        <charset val="134"/>
      </rPr>
      <t>通过招商引资</t>
    </r>
    <r>
      <rPr>
        <sz val="16"/>
        <rFont val="Times New Roman"/>
        <charset val="134"/>
      </rPr>
      <t xml:space="preserve"> </t>
    </r>
    <r>
      <rPr>
        <sz val="16"/>
        <rFont val="宋体"/>
        <charset val="134"/>
      </rPr>
      <t>确</t>
    </r>
    <r>
      <rPr>
        <sz val="16"/>
        <rFont val="Times New Roman"/>
        <charset val="134"/>
      </rPr>
      <t xml:space="preserve"> </t>
    </r>
    <r>
      <rPr>
        <sz val="16"/>
        <rFont val="宋体"/>
        <charset val="134"/>
      </rPr>
      <t>定项目实施主体</t>
    </r>
  </si>
  <si>
    <t>吴忠国家农业科技园区养殖污水集中处理项目</t>
  </si>
  <si>
    <r>
      <rPr>
        <sz val="16"/>
        <rFont val="宋体"/>
        <charset val="134"/>
      </rPr>
      <t>结合孙家滩鸽堂沟奶牛养殖粪污资源化利用项目（装机容量</t>
    </r>
    <r>
      <rPr>
        <sz val="16"/>
        <rFont val="Times New Roman"/>
        <charset val="134"/>
      </rPr>
      <t>6</t>
    </r>
    <r>
      <rPr>
        <sz val="16"/>
        <rFont val="宋体"/>
        <charset val="134"/>
      </rPr>
      <t>兆瓦，年处理粪污</t>
    </r>
    <r>
      <rPr>
        <sz val="16"/>
        <rFont val="Times New Roman"/>
        <charset val="134"/>
      </rPr>
      <t>35</t>
    </r>
    <r>
      <rPr>
        <sz val="16"/>
        <rFont val="宋体"/>
        <charset val="134"/>
      </rPr>
      <t>万吨，电化学储能</t>
    </r>
    <r>
      <rPr>
        <sz val="16"/>
        <rFont val="Times New Roman"/>
        <charset val="134"/>
      </rPr>
      <t>100</t>
    </r>
    <r>
      <rPr>
        <sz val="16"/>
        <rFont val="宋体"/>
        <charset val="134"/>
      </rPr>
      <t>兆瓦。），续建集中式养殖污水处理项目，年处理污水达</t>
    </r>
    <r>
      <rPr>
        <sz val="16"/>
        <rFont val="Times New Roman"/>
        <charset val="134"/>
      </rPr>
      <t>100</t>
    </r>
    <r>
      <rPr>
        <sz val="16"/>
        <rFont val="宋体"/>
        <charset val="134"/>
      </rPr>
      <t>万吨。</t>
    </r>
  </si>
  <si>
    <t>2026-2030</t>
  </si>
  <si>
    <r>
      <rPr>
        <sz val="16"/>
        <rFont val="宋体"/>
        <charset val="134"/>
      </rPr>
      <t xml:space="preserve">企业投资  </t>
    </r>
    <r>
      <rPr>
        <sz val="16"/>
        <rFont val="Times New Roman"/>
        <charset val="134"/>
      </rPr>
      <t xml:space="preserve">  </t>
    </r>
    <r>
      <rPr>
        <sz val="16"/>
        <rFont val="宋体"/>
        <charset val="134"/>
      </rPr>
      <t>政府投资</t>
    </r>
  </si>
  <si>
    <t>吴忠国家农业科技园区
市农业农村局</t>
  </si>
  <si>
    <t>吴忠国家农业科技园区</t>
  </si>
  <si>
    <t>马长军
吴学冬</t>
  </si>
  <si>
    <t>吴忠国家农业科技园区农业面源污染防治整县推进项目</t>
  </si>
  <si>
    <t>园区牧场粪污资源化利用设施提升改造、农业废弃物综合防治利用。</t>
  </si>
  <si>
    <t>孙家滩农贸市场生活污水管网建设项目</t>
  </si>
  <si>
    <t>对孙家滩农贸市场及周边生活污水管道入户管网进行改造。</t>
  </si>
  <si>
    <t>2026-2027</t>
  </si>
  <si>
    <t>利通区金银滩镇金川办良繁办粪污收集项目</t>
  </si>
  <si>
    <t>计划在金银滩镇复兴学校周边选址建设2000立方集污池1座，铺设管网4000米。</t>
  </si>
  <si>
    <t>吴忠市利通区金银滩镇人民政府</t>
  </si>
  <si>
    <r>
      <rPr>
        <sz val="16"/>
        <rFont val="宋体"/>
        <charset val="134"/>
      </rPr>
      <t>红寺堡区</t>
    </r>
    <r>
      <rPr>
        <sz val="16"/>
        <rFont val="Times New Roman"/>
        <charset val="134"/>
      </rPr>
      <t>“</t>
    </r>
    <r>
      <rPr>
        <sz val="16"/>
        <rFont val="宋体"/>
        <charset val="134"/>
      </rPr>
      <t>十五五</t>
    </r>
    <r>
      <rPr>
        <sz val="16"/>
        <rFont val="Times New Roman"/>
        <charset val="134"/>
      </rPr>
      <t>”</t>
    </r>
    <r>
      <rPr>
        <sz val="16"/>
        <rFont val="宋体"/>
        <charset val="134"/>
      </rPr>
      <t>农村生活污水管网工程</t>
    </r>
  </si>
  <si>
    <r>
      <rPr>
        <sz val="16"/>
        <rFont val="宋体"/>
        <charset val="134"/>
      </rPr>
      <t>在红寺堡区大河乡龙源村、新庄集乡红阳村等</t>
    </r>
    <r>
      <rPr>
        <sz val="16"/>
        <rFont val="Times New Roman"/>
        <charset val="134"/>
      </rPr>
      <t>11</t>
    </r>
    <r>
      <rPr>
        <sz val="16"/>
        <rFont val="宋体"/>
        <charset val="134"/>
      </rPr>
      <t>个村新建污水管网</t>
    </r>
    <r>
      <rPr>
        <sz val="16"/>
        <rFont val="Times New Roman"/>
        <charset val="134"/>
      </rPr>
      <t>320</t>
    </r>
    <r>
      <rPr>
        <sz val="16"/>
        <rFont val="宋体"/>
        <charset val="134"/>
      </rPr>
      <t>公里，检查井</t>
    </r>
    <r>
      <rPr>
        <sz val="16"/>
        <rFont val="Times New Roman"/>
        <charset val="134"/>
      </rPr>
      <t>5894</t>
    </r>
    <r>
      <rPr>
        <sz val="16"/>
        <rFont val="宋体"/>
        <charset val="134"/>
      </rPr>
      <t>座，化粪池</t>
    </r>
    <r>
      <rPr>
        <sz val="16"/>
        <rFont val="Times New Roman"/>
        <charset val="134"/>
      </rPr>
      <t>25</t>
    </r>
    <r>
      <rPr>
        <sz val="16"/>
        <rFont val="宋体"/>
        <charset val="134"/>
      </rPr>
      <t>座，户用黑水预处理桶</t>
    </r>
    <r>
      <rPr>
        <sz val="16"/>
        <rFont val="Times New Roman"/>
        <charset val="134"/>
      </rPr>
      <t>197</t>
    </r>
    <r>
      <rPr>
        <sz val="16"/>
        <rFont val="宋体"/>
        <charset val="134"/>
      </rPr>
      <t>个，户用灰水收集桶</t>
    </r>
    <r>
      <rPr>
        <sz val="16"/>
        <rFont val="Times New Roman"/>
        <charset val="134"/>
      </rPr>
      <t>197</t>
    </r>
    <r>
      <rPr>
        <sz val="16"/>
        <rFont val="宋体"/>
        <charset val="134"/>
      </rPr>
      <t>个。</t>
    </r>
  </si>
  <si>
    <t>吴忠市生态环境局红寺堡分局</t>
  </si>
  <si>
    <t>马学海</t>
  </si>
  <si>
    <t>红寺堡区第三污水处理厂工程</t>
  </si>
  <si>
    <r>
      <rPr>
        <sz val="16"/>
        <rFont val="宋体"/>
        <charset val="134"/>
      </rPr>
      <t>新建日处理能力</t>
    </r>
    <r>
      <rPr>
        <sz val="16"/>
        <rFont val="Times New Roman"/>
        <charset val="134"/>
      </rPr>
      <t>2</t>
    </r>
    <r>
      <rPr>
        <sz val="16"/>
        <rFont val="宋体"/>
        <charset val="134"/>
      </rPr>
      <t>万立方的污水厂</t>
    </r>
    <r>
      <rPr>
        <sz val="16"/>
        <rFont val="Times New Roman"/>
        <charset val="134"/>
      </rPr>
      <t>1</t>
    </r>
    <r>
      <rPr>
        <sz val="16"/>
        <rFont val="宋体"/>
        <charset val="134"/>
      </rPr>
      <t>座</t>
    </r>
  </si>
  <si>
    <t>青铜峡市第三污水处理厂再生水利用工程</t>
  </si>
  <si>
    <r>
      <rPr>
        <sz val="16"/>
        <rFont val="宋体"/>
        <charset val="134"/>
      </rPr>
      <t>新建再生水厂一座及配套设施面积</t>
    </r>
    <r>
      <rPr>
        <sz val="16"/>
        <rFont val="Times New Roman"/>
        <charset val="134"/>
      </rPr>
      <t>285.78</t>
    </r>
    <r>
      <rPr>
        <sz val="16"/>
        <rFont val="宋体"/>
        <charset val="134"/>
      </rPr>
      <t>㎡；新建再生水池</t>
    </r>
    <r>
      <rPr>
        <sz val="16"/>
        <rFont val="Times New Roman"/>
        <charset val="134"/>
      </rPr>
      <t>1</t>
    </r>
    <r>
      <rPr>
        <sz val="16"/>
        <rFont val="宋体"/>
        <charset val="134"/>
      </rPr>
      <t>座、再生水管道</t>
    </r>
    <r>
      <rPr>
        <sz val="16"/>
        <rFont val="Times New Roman"/>
        <charset val="134"/>
      </rPr>
      <t>12.1</t>
    </r>
    <r>
      <rPr>
        <sz val="16"/>
        <rFont val="宋体"/>
        <charset val="134"/>
      </rPr>
      <t>公里。</t>
    </r>
  </si>
  <si>
    <t>宁夏宏岩环境科技有限公司盐池县油气田废弃物资源再利用项目</t>
  </si>
  <si>
    <t>一期建设100万立方米/年油气田废水、污水处理站；二期建设一条50万吨/年污泥制营养土生产线；三期建设危险废物收储暂存中心1座。</t>
  </si>
  <si>
    <t>宁夏宏岩环境科技有限公司</t>
  </si>
  <si>
    <t>盐池县再生水管网建设工程（二期）</t>
  </si>
  <si>
    <r>
      <rPr>
        <sz val="16"/>
        <rFont val="宋体"/>
        <charset val="134"/>
      </rPr>
      <t>向城区中心</t>
    </r>
    <r>
      <rPr>
        <sz val="16"/>
        <rFont val="Times New Roman"/>
        <charset val="134"/>
      </rPr>
      <t>16</t>
    </r>
    <r>
      <rPr>
        <sz val="16"/>
        <rFont val="宋体"/>
        <charset val="134"/>
      </rPr>
      <t>条主干道路铺设再生水主管道及配套道路两侧绿化带灌溉系统。</t>
    </r>
  </si>
  <si>
    <t>农垦集团吴忠奶业有限公司孙家滩5万头奶牛养殖场粪污资源化利用项目</t>
  </si>
  <si>
    <t>项目设计处理能力为6000吨/日，铺设配套污水收集管网3千米，新增箱式变压器，新建10万立方米氧化塘2个，购置安装污水处理、干湿分离等设备。</t>
  </si>
  <si>
    <t>吴忠国家农业科技园区、吴忠市农业农村局</t>
  </si>
  <si>
    <t>宁夏农垦集团</t>
  </si>
  <si>
    <t>吴忠太阳山开发区医药产业园污水处理厂</t>
  </si>
  <si>
    <r>
      <rPr>
        <sz val="16"/>
        <rFont val="宋体"/>
        <charset val="134"/>
      </rPr>
      <t>新建污水处理系统，设计规模按</t>
    </r>
    <r>
      <rPr>
        <sz val="16"/>
        <rFont val="Times New Roman"/>
        <charset val="134"/>
      </rPr>
      <t>6</t>
    </r>
    <r>
      <rPr>
        <sz val="16"/>
        <rFont val="宋体"/>
        <charset val="134"/>
      </rPr>
      <t>万</t>
    </r>
    <r>
      <rPr>
        <sz val="16"/>
        <rFont val="Times New Roman"/>
        <charset val="134"/>
      </rPr>
      <t>m³/d</t>
    </r>
    <r>
      <rPr>
        <sz val="16"/>
        <rFont val="宋体"/>
        <charset val="134"/>
      </rPr>
      <t>。</t>
    </r>
  </si>
  <si>
    <t>2028-2029</t>
  </si>
  <si>
    <t>吴忠太阳山开发区管委会</t>
  </si>
  <si>
    <t>太阳山开发区再生水厂建设项目</t>
  </si>
  <si>
    <r>
      <rPr>
        <sz val="16"/>
        <rFont val="宋体"/>
        <charset val="134"/>
      </rPr>
      <t>新建再生水处理系统，设计规模按</t>
    </r>
    <r>
      <rPr>
        <sz val="16"/>
        <rFont val="Times New Roman"/>
        <charset val="134"/>
      </rPr>
      <t>1.5</t>
    </r>
    <r>
      <rPr>
        <sz val="16"/>
        <rFont val="宋体"/>
        <charset val="134"/>
      </rPr>
      <t>万</t>
    </r>
    <r>
      <rPr>
        <sz val="16"/>
        <rFont val="Times New Roman"/>
        <charset val="134"/>
      </rPr>
      <t>m³/d</t>
    </r>
    <r>
      <rPr>
        <sz val="16"/>
        <rFont val="宋体"/>
        <charset val="134"/>
      </rPr>
      <t>。</t>
    </r>
  </si>
  <si>
    <r>
      <rPr>
        <b/>
        <sz val="16"/>
        <rFont val="宋体"/>
        <charset val="134"/>
      </rPr>
      <t>生态修复类项目合计     （</t>
    </r>
    <r>
      <rPr>
        <b/>
        <sz val="16"/>
        <rFont val="Times New Roman"/>
        <charset val="134"/>
      </rPr>
      <t>16</t>
    </r>
    <r>
      <rPr>
        <b/>
        <sz val="16"/>
        <rFont val="宋体"/>
        <charset val="134"/>
      </rPr>
      <t>个）</t>
    </r>
  </si>
  <si>
    <t>苦水河综合治理项目</t>
  </si>
  <si>
    <r>
      <rPr>
        <sz val="16"/>
        <color theme="1"/>
        <rFont val="宋体"/>
        <charset val="134"/>
      </rPr>
      <t>护岸边坡防护60.29km。改造利通区段巡河路116km、盐池新建小河芦沟子水库、同心段下马关防洪提升改造二期工程25km。利通区城镇段生态护坡、绿化带、人行步道18km，吴忠市区段生态修复林120hm</t>
    </r>
    <r>
      <rPr>
        <sz val="16"/>
        <color theme="1"/>
        <rFont val="方正书宋_GBK"/>
        <charset val="134"/>
      </rPr>
      <t>²</t>
    </r>
    <r>
      <rPr>
        <sz val="16"/>
        <color theme="1"/>
        <rFont val="宋体"/>
        <charset val="134"/>
      </rPr>
      <t>。新建骨干工程15座，淤地坝15座。智慧苦水河工程。</t>
    </r>
  </si>
  <si>
    <t>利通区、红寺堡区、盐池县、同心县水务局</t>
  </si>
  <si>
    <t>张敏</t>
  </si>
  <si>
    <t>黄河几字湾宁夏吴忠段荒漠化综合治理项目</t>
  </si>
  <si>
    <t>生态修复总规模252万亩，实施13个子项目，建设地点涉及全市5个县（市、区），建设防风固沙林、灌木林改造、退化草原生态修复、森林质量提升、湿地保育等。</t>
  </si>
  <si>
    <t>各县（市、区）</t>
  </si>
  <si>
    <t>水流域治理项目</t>
  </si>
  <si>
    <t>清水沟流域综合治理和生态修复。</t>
  </si>
  <si>
    <t>2026—2028</t>
  </si>
  <si>
    <t>红寺堡区小甜水河湿地生态修复治理项目</t>
  </si>
  <si>
    <r>
      <rPr>
        <sz val="16"/>
        <rFont val="宋体"/>
        <charset val="134"/>
      </rPr>
      <t>小甜水河湿地面积</t>
    </r>
    <r>
      <rPr>
        <sz val="16"/>
        <rFont val="Times New Roman"/>
        <charset val="134"/>
      </rPr>
      <t>1467</t>
    </r>
    <r>
      <rPr>
        <sz val="16"/>
        <rFont val="宋体"/>
        <charset val="134"/>
      </rPr>
      <t>亩保护修复。</t>
    </r>
  </si>
  <si>
    <t>红寺堡城区生态修复项目</t>
  </si>
  <si>
    <t>城区主干道路两侧绿地、街头游园、公共绿地、城市公园、市民休闲森林公园景观提升改造。</t>
  </si>
  <si>
    <t>红寺堡区草原稀疏林种植工程</t>
  </si>
  <si>
    <r>
      <rPr>
        <sz val="16"/>
        <rFont val="宋体"/>
        <charset val="134"/>
      </rPr>
      <t>退化草原营造稀疏林</t>
    </r>
    <r>
      <rPr>
        <sz val="16"/>
        <rFont val="Times New Roman"/>
        <charset val="134"/>
      </rPr>
      <t>10</t>
    </r>
    <r>
      <rPr>
        <sz val="16"/>
        <rFont val="宋体"/>
        <charset val="134"/>
      </rPr>
      <t>万亩，以草为主，乔灌草结合。</t>
    </r>
  </si>
  <si>
    <t>红寺堡区苦水河流域（酸枣梁）生态脆弱区生态保护修复综合治理项目</t>
  </si>
  <si>
    <r>
      <rPr>
        <sz val="16"/>
        <rFont val="Times New Roman"/>
        <charset val="134"/>
      </rPr>
      <t>20000</t>
    </r>
    <r>
      <rPr>
        <sz val="16"/>
        <rFont val="宋体"/>
        <charset val="134"/>
      </rPr>
      <t>公顷野生酸枣抚育及种植、骆驼脖项泉水开发利用，沟道疏浚、苦水河水资源利用，建设蓄水池</t>
    </r>
    <r>
      <rPr>
        <sz val="16"/>
        <rFont val="Times New Roman"/>
        <charset val="134"/>
      </rPr>
      <t>10</t>
    </r>
    <r>
      <rPr>
        <sz val="16"/>
        <rFont val="宋体"/>
        <charset val="134"/>
      </rPr>
      <t>万方、</t>
    </r>
    <r>
      <rPr>
        <sz val="16"/>
        <rFont val="Times New Roman"/>
        <charset val="134"/>
      </rPr>
      <t>8</t>
    </r>
    <r>
      <rPr>
        <sz val="16"/>
        <rFont val="宋体"/>
        <charset val="134"/>
      </rPr>
      <t>万方各一座</t>
    </r>
  </si>
  <si>
    <t>红寺堡区酸枣梁自然保护区建设项目</t>
  </si>
  <si>
    <t>管护基础设施工程，保护与生态恢复，科研监测工程，宣传教育培训工程，社区共管工程，生态旅游工程，多种经营工程等。</t>
  </si>
  <si>
    <t>环罗山生态修复治理项目</t>
  </si>
  <si>
    <r>
      <rPr>
        <sz val="16"/>
        <rFont val="宋体"/>
        <charset val="134"/>
      </rPr>
      <t>环罗山生态修复治理</t>
    </r>
    <r>
      <rPr>
        <sz val="16"/>
        <rFont val="Times New Roman"/>
        <charset val="134"/>
      </rPr>
      <t>5</t>
    </r>
    <r>
      <rPr>
        <sz val="16"/>
        <rFont val="宋体"/>
        <charset val="134"/>
      </rPr>
      <t>万亩。</t>
    </r>
  </si>
  <si>
    <t>红寺堡区国土绿化项目</t>
  </si>
  <si>
    <r>
      <rPr>
        <sz val="16"/>
        <rFont val="宋体"/>
        <charset val="134"/>
      </rPr>
      <t>生态绿化和未成林抚育及退化林改造提升等</t>
    </r>
    <r>
      <rPr>
        <sz val="16"/>
        <rFont val="Times New Roman"/>
        <charset val="134"/>
      </rPr>
      <t>20</t>
    </r>
    <r>
      <rPr>
        <sz val="16"/>
        <rFont val="宋体"/>
        <charset val="134"/>
      </rPr>
      <t>万亩。</t>
    </r>
  </si>
  <si>
    <t>红寺堡区红桃高速公路两侧绿化工程</t>
  </si>
  <si>
    <r>
      <rPr>
        <sz val="16"/>
        <rFont val="宋体"/>
        <charset val="134"/>
      </rPr>
      <t>红桃高速公路两侧绿化工程</t>
    </r>
    <r>
      <rPr>
        <sz val="16"/>
        <rFont val="Times New Roman"/>
        <charset val="134"/>
      </rPr>
      <t>0.1</t>
    </r>
    <r>
      <rPr>
        <sz val="16"/>
        <rFont val="宋体"/>
        <charset val="134"/>
      </rPr>
      <t>万亩，主要建设内容包括土地征收、土方工程、乔灌混交生态林种植、供水工程等。</t>
    </r>
  </si>
  <si>
    <t>青铜峡市海绵城市（试点）老城区雨污分流管网建设项目</t>
  </si>
  <si>
    <t>在汉延排水分区内新建雨水主管道9560m,雨水口连接管6600m、一体化雨水处理设备和雨水提升泵站、环保雨水口、八字式排出口等设施。</t>
  </si>
  <si>
    <t>2027-2028</t>
  </si>
  <si>
    <t>青铜峡市水系连通工程</t>
  </si>
  <si>
    <t>主要以团结沟、红旗沟、中干沟与罗家河水系连通治理，解决灌排分离，在沟道边建设湿地，改善沟道水质，达到生态良好，引排得当、循环通畅，蓄泄兼筹、调控自如的河湖水系连通体系。</t>
  </si>
  <si>
    <t>青铜峡市水务局</t>
  </si>
  <si>
    <t>梁志军</t>
  </si>
  <si>
    <t>青铜峡市青逸湖周边雨污分流改造项目</t>
  </si>
  <si>
    <t>新建雨水主管道13.8km及其附属设施；新建雨水收集池16座，出水口2座，一体化雨水提升泵站一座。</t>
  </si>
  <si>
    <t>盐池县水土流失治理项目</t>
  </si>
  <si>
    <t>新增治理大阳沟、李伏渠坡、新桥、罗渠坡、史堡子、任新庄、石山子、黄羊岭、北记洼子、包塬坡耕地水土流失面积192平方公里</t>
  </si>
  <si>
    <r>
      <rPr>
        <sz val="16"/>
        <rFont val="宋体"/>
        <charset val="134"/>
      </rPr>
      <t>人工造林</t>
    </r>
    <r>
      <rPr>
        <sz val="16"/>
        <rFont val="Times New Roman"/>
        <charset val="134"/>
      </rPr>
      <t>5</t>
    </r>
    <r>
      <rPr>
        <sz val="16"/>
        <rFont val="宋体"/>
        <charset val="134"/>
      </rPr>
      <t>万亩，未成林及退化林改造</t>
    </r>
    <r>
      <rPr>
        <sz val="16"/>
        <rFont val="Times New Roman"/>
        <charset val="134"/>
      </rPr>
      <t>10</t>
    </r>
    <r>
      <rPr>
        <sz val="16"/>
        <rFont val="宋体"/>
        <charset val="134"/>
      </rPr>
      <t>万亩。</t>
    </r>
  </si>
  <si>
    <t>吴忠市生态建设储备项目表（2026-2030年）</t>
  </si>
  <si>
    <t>新增项目需总投资1亿元以上，标红；核对需改动的地方标红。</t>
  </si>
  <si>
    <r>
      <rPr>
        <b/>
        <sz val="11"/>
        <rFont val="宋体"/>
        <charset val="134"/>
      </rPr>
      <t>序号</t>
    </r>
  </si>
  <si>
    <r>
      <rPr>
        <b/>
        <sz val="11"/>
        <rFont val="宋体"/>
        <charset val="134"/>
      </rPr>
      <t>项目名称</t>
    </r>
  </si>
  <si>
    <r>
      <rPr>
        <b/>
        <sz val="11"/>
        <rFont val="宋体"/>
        <charset val="134"/>
      </rPr>
      <t>建设</t>
    </r>
    <r>
      <rPr>
        <b/>
        <sz val="11"/>
        <rFont val="Times New Roman"/>
        <charset val="134"/>
      </rPr>
      <t xml:space="preserve">
</t>
    </r>
    <r>
      <rPr>
        <b/>
        <sz val="11"/>
        <rFont val="宋体"/>
        <charset val="134"/>
      </rPr>
      <t>性质</t>
    </r>
  </si>
  <si>
    <r>
      <rPr>
        <b/>
        <sz val="11"/>
        <rFont val="宋体"/>
        <charset val="134"/>
      </rPr>
      <t>建设规模及主要内容</t>
    </r>
  </si>
  <si>
    <r>
      <rPr>
        <b/>
        <sz val="11"/>
        <rFont val="宋体"/>
        <charset val="134"/>
      </rPr>
      <t>建设年限</t>
    </r>
  </si>
  <si>
    <r>
      <rPr>
        <b/>
        <sz val="11"/>
        <rFont val="宋体"/>
        <charset val="134"/>
      </rPr>
      <t>总投资</t>
    </r>
  </si>
  <si>
    <r>
      <rPr>
        <b/>
        <sz val="11"/>
        <rFont val="宋体"/>
        <charset val="134"/>
      </rPr>
      <t>投资性质</t>
    </r>
  </si>
  <si>
    <r>
      <rPr>
        <b/>
        <sz val="11"/>
        <rFont val="宋体"/>
        <charset val="134"/>
      </rPr>
      <t>项目主管部门</t>
    </r>
  </si>
  <si>
    <r>
      <rPr>
        <b/>
        <sz val="11"/>
        <rFont val="宋体"/>
        <charset val="134"/>
      </rPr>
      <t>项目实施主体</t>
    </r>
  </si>
  <si>
    <r>
      <rPr>
        <b/>
        <sz val="11"/>
        <rFont val="宋体"/>
        <charset val="134"/>
      </rPr>
      <t>备注</t>
    </r>
  </si>
  <si>
    <r>
      <rPr>
        <b/>
        <sz val="12"/>
        <rFont val="宋体"/>
        <charset val="134"/>
      </rPr>
      <t>合计（</t>
    </r>
    <r>
      <rPr>
        <b/>
        <sz val="12"/>
        <rFont val="Times New Roman"/>
        <charset val="134"/>
      </rPr>
      <t>26</t>
    </r>
    <r>
      <rPr>
        <b/>
        <sz val="12"/>
        <rFont val="宋体"/>
        <charset val="134"/>
      </rPr>
      <t>个）</t>
    </r>
  </si>
  <si>
    <r>
      <rPr>
        <b/>
        <sz val="12"/>
        <rFont val="宋体"/>
        <charset val="134"/>
      </rPr>
      <t>环境整治类项目合计（</t>
    </r>
    <r>
      <rPr>
        <b/>
        <sz val="12"/>
        <rFont val="Times New Roman"/>
        <charset val="134"/>
      </rPr>
      <t>12</t>
    </r>
    <r>
      <rPr>
        <b/>
        <sz val="12"/>
        <rFont val="宋体"/>
        <charset val="134"/>
      </rPr>
      <t>个）</t>
    </r>
  </si>
  <si>
    <t>可降解农膜生产项目</t>
  </si>
  <si>
    <r>
      <rPr>
        <sz val="12"/>
        <rFont val="宋体"/>
        <charset val="134"/>
      </rPr>
      <t>建设年产</t>
    </r>
    <r>
      <rPr>
        <sz val="12"/>
        <rFont val="Times New Roman"/>
        <charset val="134"/>
      </rPr>
      <t>5</t>
    </r>
    <r>
      <rPr>
        <sz val="12"/>
        <rFont val="宋体"/>
        <charset val="134"/>
      </rPr>
      <t>万吨可降解农用地膜生产线，购置机械设备</t>
    </r>
    <r>
      <rPr>
        <sz val="12"/>
        <rFont val="Times New Roman"/>
        <charset val="134"/>
      </rPr>
      <t>120</t>
    </r>
    <r>
      <rPr>
        <sz val="12"/>
        <rFont val="宋体"/>
        <charset val="134"/>
      </rPr>
      <t>台（套）。</t>
    </r>
  </si>
  <si>
    <r>
      <rPr>
        <sz val="12"/>
        <rFont val="宋体"/>
        <charset val="134"/>
      </rPr>
      <t>企业投资</t>
    </r>
    <r>
      <rPr>
        <sz val="12"/>
        <rFont val="Times New Roman"/>
        <charset val="134"/>
      </rPr>
      <t xml:space="preserve">    </t>
    </r>
    <r>
      <rPr>
        <sz val="12"/>
        <rFont val="宋体"/>
        <charset val="134"/>
      </rPr>
      <t>政府投资</t>
    </r>
  </si>
  <si>
    <t>吴忠市农业农村局</t>
  </si>
  <si>
    <r>
      <rPr>
        <sz val="12"/>
        <rFont val="宋体"/>
        <charset val="134"/>
      </rPr>
      <t>通过招商引资</t>
    </r>
    <r>
      <rPr>
        <sz val="12"/>
        <rFont val="Times New Roman"/>
        <charset val="134"/>
      </rPr>
      <t xml:space="preserve"> </t>
    </r>
    <r>
      <rPr>
        <sz val="12"/>
        <rFont val="宋体"/>
        <charset val="134"/>
      </rPr>
      <t>确</t>
    </r>
    <r>
      <rPr>
        <sz val="12"/>
        <rFont val="Times New Roman"/>
        <charset val="134"/>
      </rPr>
      <t xml:space="preserve"> </t>
    </r>
    <r>
      <rPr>
        <sz val="12"/>
        <rFont val="宋体"/>
        <charset val="134"/>
      </rPr>
      <t>定项目实施主体</t>
    </r>
  </si>
  <si>
    <t>农业面源污染防治整县推进项目</t>
  </si>
  <si>
    <r>
      <rPr>
        <sz val="12"/>
        <color rgb="FFFF0000"/>
        <rFont val="宋体"/>
        <charset val="134"/>
      </rPr>
      <t>吴忠市农业农村局</t>
    </r>
    <r>
      <rPr>
        <sz val="12"/>
        <rFont val="宋体"/>
        <charset val="134"/>
      </rPr>
      <t xml:space="preserve">
利通区人民政府</t>
    </r>
  </si>
  <si>
    <t>县级项目，按地域只能县级实施</t>
  </si>
  <si>
    <t>养殖污水集中处理项目</t>
  </si>
  <si>
    <r>
      <rPr>
        <sz val="12"/>
        <rFont val="宋体"/>
        <charset val="134"/>
      </rPr>
      <t>结合孙家滩鸽堂沟奶牛养殖粪污资源化利用项目（装机容量</t>
    </r>
    <r>
      <rPr>
        <sz val="12"/>
        <rFont val="Times New Roman"/>
        <charset val="134"/>
      </rPr>
      <t>6</t>
    </r>
    <r>
      <rPr>
        <sz val="12"/>
        <rFont val="宋体"/>
        <charset val="134"/>
      </rPr>
      <t>兆瓦，年处理粪污</t>
    </r>
    <r>
      <rPr>
        <sz val="12"/>
        <rFont val="Times New Roman"/>
        <charset val="134"/>
      </rPr>
      <t>35</t>
    </r>
    <r>
      <rPr>
        <sz val="12"/>
        <rFont val="宋体"/>
        <charset val="134"/>
      </rPr>
      <t>万吨，电化学储能</t>
    </r>
    <r>
      <rPr>
        <sz val="12"/>
        <rFont val="Times New Roman"/>
        <charset val="134"/>
      </rPr>
      <t>100</t>
    </r>
    <r>
      <rPr>
        <sz val="12"/>
        <rFont val="宋体"/>
        <charset val="134"/>
      </rPr>
      <t>兆瓦。），续建集中式养殖污水处理项目，年处理污水达</t>
    </r>
    <r>
      <rPr>
        <sz val="12"/>
        <rFont val="Times New Roman"/>
        <charset val="134"/>
      </rPr>
      <t>100</t>
    </r>
    <r>
      <rPr>
        <sz val="12"/>
        <rFont val="宋体"/>
        <charset val="134"/>
      </rPr>
      <t>万吨。</t>
    </r>
  </si>
  <si>
    <r>
      <rPr>
        <sz val="12"/>
        <rFont val="宋体"/>
        <charset val="134"/>
      </rPr>
      <t xml:space="preserve">企业投资  </t>
    </r>
    <r>
      <rPr>
        <sz val="12"/>
        <rFont val="Times New Roman"/>
        <charset val="134"/>
      </rPr>
      <t xml:space="preserve">  </t>
    </r>
    <r>
      <rPr>
        <sz val="12"/>
        <rFont val="宋体"/>
        <charset val="134"/>
      </rPr>
      <t>政府投资</t>
    </r>
  </si>
  <si>
    <t>新增</t>
  </si>
  <si>
    <t>2025-2026</t>
  </si>
  <si>
    <r>
      <rPr>
        <sz val="12"/>
        <color rgb="FFFF0000"/>
        <rFont val="宋体"/>
        <charset val="134"/>
      </rPr>
      <t>1.防洪提升工程。孙家滩水库边坡防护5km，利通区河道护岸19.87km，改造利通区段巡河路116km；红寺堡段护岸17.62km；盐池新建小河芦沟子水库；同心段下马关防洪提升改造二期工程25km。2.生态修复工程。利通区城镇段生态护坡、绿化带、人行步道18km，孙家滩及五里坡生态护坡17.8km，吴忠市区段生态修复林120hm</t>
    </r>
    <r>
      <rPr>
        <sz val="12"/>
        <color rgb="FFFF0000"/>
        <rFont val="方正书宋_GBK"/>
        <charset val="134"/>
      </rPr>
      <t>²</t>
    </r>
    <r>
      <rPr>
        <sz val="12"/>
        <color rgb="FFFF0000"/>
        <rFont val="宋体"/>
        <charset val="134"/>
      </rPr>
      <t>。3.水土保持工程。新建骨干工程15座，淤地坝15座。4.智慧苦水河工程。</t>
    </r>
  </si>
  <si>
    <t>利通区、红寺堡、盐池、同心水务局</t>
  </si>
  <si>
    <r>
      <rPr>
        <sz val="12"/>
        <rFont val="宋体"/>
        <charset val="134"/>
      </rPr>
      <t>红寺堡区</t>
    </r>
    <r>
      <rPr>
        <sz val="12"/>
        <rFont val="Times New Roman"/>
        <charset val="134"/>
      </rPr>
      <t>“</t>
    </r>
    <r>
      <rPr>
        <sz val="12"/>
        <rFont val="宋体"/>
        <charset val="134"/>
      </rPr>
      <t>十五五</t>
    </r>
    <r>
      <rPr>
        <sz val="12"/>
        <rFont val="Times New Roman"/>
        <charset val="134"/>
      </rPr>
      <t>”</t>
    </r>
    <r>
      <rPr>
        <sz val="12"/>
        <rFont val="宋体"/>
        <charset val="134"/>
      </rPr>
      <t>农村生活污水管网工程</t>
    </r>
  </si>
  <si>
    <r>
      <rPr>
        <sz val="12"/>
        <rFont val="宋体"/>
        <charset val="134"/>
      </rPr>
      <t>在红寺堡区大河乡龙源村、新庄集乡红阳村等</t>
    </r>
    <r>
      <rPr>
        <sz val="12"/>
        <rFont val="Times New Roman"/>
        <charset val="134"/>
      </rPr>
      <t>11</t>
    </r>
    <r>
      <rPr>
        <sz val="12"/>
        <rFont val="宋体"/>
        <charset val="134"/>
      </rPr>
      <t>个村新建污水管网</t>
    </r>
    <r>
      <rPr>
        <sz val="12"/>
        <rFont val="Times New Roman"/>
        <charset val="134"/>
      </rPr>
      <t>320</t>
    </r>
    <r>
      <rPr>
        <sz val="12"/>
        <rFont val="宋体"/>
        <charset val="134"/>
      </rPr>
      <t>公里，检查井</t>
    </r>
    <r>
      <rPr>
        <sz val="12"/>
        <rFont val="Times New Roman"/>
        <charset val="134"/>
      </rPr>
      <t>5894</t>
    </r>
    <r>
      <rPr>
        <sz val="12"/>
        <rFont val="宋体"/>
        <charset val="134"/>
      </rPr>
      <t>座，化粪池</t>
    </r>
    <r>
      <rPr>
        <sz val="12"/>
        <rFont val="Times New Roman"/>
        <charset val="134"/>
      </rPr>
      <t>25</t>
    </r>
    <r>
      <rPr>
        <sz val="12"/>
        <rFont val="宋体"/>
        <charset val="134"/>
      </rPr>
      <t>座，户用黑水预处理桶</t>
    </r>
    <r>
      <rPr>
        <sz val="12"/>
        <rFont val="Times New Roman"/>
        <charset val="134"/>
      </rPr>
      <t>197</t>
    </r>
    <r>
      <rPr>
        <sz val="12"/>
        <rFont val="宋体"/>
        <charset val="134"/>
      </rPr>
      <t>个，户用灰水收集桶</t>
    </r>
    <r>
      <rPr>
        <sz val="12"/>
        <rFont val="Times New Roman"/>
        <charset val="134"/>
      </rPr>
      <t>197</t>
    </r>
    <r>
      <rPr>
        <sz val="12"/>
        <rFont val="宋体"/>
        <charset val="134"/>
      </rPr>
      <t>个。</t>
    </r>
  </si>
  <si>
    <r>
      <rPr>
        <sz val="12"/>
        <rFont val="宋体"/>
        <charset val="134"/>
      </rPr>
      <t>新建再生水厂一座、送水泵房及变配电室建筑面积</t>
    </r>
    <r>
      <rPr>
        <sz val="12"/>
        <rFont val="Times New Roman"/>
        <charset val="134"/>
      </rPr>
      <t>285.78</t>
    </r>
    <r>
      <rPr>
        <sz val="12"/>
        <rFont val="宋体"/>
        <charset val="134"/>
      </rPr>
      <t>㎡、再生水池</t>
    </r>
    <r>
      <rPr>
        <sz val="12"/>
        <rFont val="Times New Roman"/>
        <charset val="134"/>
      </rPr>
      <t>1</t>
    </r>
    <r>
      <rPr>
        <sz val="12"/>
        <rFont val="宋体"/>
        <charset val="134"/>
      </rPr>
      <t>座、再生水管道</t>
    </r>
    <r>
      <rPr>
        <sz val="12"/>
        <rFont val="Times New Roman"/>
        <charset val="134"/>
      </rPr>
      <t>12.1</t>
    </r>
    <r>
      <rPr>
        <sz val="12"/>
        <rFont val="宋体"/>
        <charset val="134"/>
      </rPr>
      <t>公里。</t>
    </r>
  </si>
  <si>
    <r>
      <rPr>
        <sz val="12"/>
        <rFont val="宋体"/>
        <charset val="134"/>
      </rPr>
      <t>向城区中心</t>
    </r>
    <r>
      <rPr>
        <sz val="12"/>
        <rFont val="Times New Roman"/>
        <charset val="134"/>
      </rPr>
      <t>16</t>
    </r>
    <r>
      <rPr>
        <sz val="12"/>
        <rFont val="宋体"/>
        <charset val="134"/>
      </rPr>
      <t>条主干道路铺设再生水主管道及配套道路两侧绿化带灌溉系统。</t>
    </r>
  </si>
  <si>
    <r>
      <rPr>
        <sz val="12"/>
        <rFont val="宋体"/>
        <charset val="134"/>
      </rPr>
      <t>新增治理李伏渠坡、罗渠坡、任新庄坡、黄羊岭坡包塬坡耕地水土流失面积</t>
    </r>
    <r>
      <rPr>
        <sz val="12"/>
        <rFont val="Times New Roman"/>
        <charset val="134"/>
      </rPr>
      <t>22.5</t>
    </r>
    <r>
      <rPr>
        <sz val="12"/>
        <rFont val="宋体"/>
        <charset val="134"/>
      </rPr>
      <t>平方公里。</t>
    </r>
  </si>
  <si>
    <r>
      <rPr>
        <sz val="12"/>
        <rFont val="宋体"/>
        <charset val="134"/>
      </rPr>
      <t>新建污水处理系统，设计规模按</t>
    </r>
    <r>
      <rPr>
        <sz val="12"/>
        <rFont val="Times New Roman"/>
        <charset val="134"/>
      </rPr>
      <t>6</t>
    </r>
    <r>
      <rPr>
        <sz val="12"/>
        <rFont val="宋体"/>
        <charset val="134"/>
      </rPr>
      <t>万</t>
    </r>
    <r>
      <rPr>
        <sz val="12"/>
        <rFont val="Times New Roman"/>
        <charset val="134"/>
      </rPr>
      <t>m³/d</t>
    </r>
    <r>
      <rPr>
        <sz val="12"/>
        <rFont val="宋体"/>
        <charset val="134"/>
      </rPr>
      <t>。</t>
    </r>
  </si>
  <si>
    <r>
      <rPr>
        <sz val="12"/>
        <rFont val="宋体"/>
        <charset val="134"/>
      </rPr>
      <t>新建再生水处理系统，设计规模按</t>
    </r>
    <r>
      <rPr>
        <sz val="12"/>
        <rFont val="Times New Roman"/>
        <charset val="134"/>
      </rPr>
      <t>1.5</t>
    </r>
    <r>
      <rPr>
        <sz val="12"/>
        <rFont val="宋体"/>
        <charset val="134"/>
      </rPr>
      <t>万</t>
    </r>
    <r>
      <rPr>
        <sz val="12"/>
        <rFont val="Times New Roman"/>
        <charset val="134"/>
      </rPr>
      <t>m³/d</t>
    </r>
    <r>
      <rPr>
        <sz val="12"/>
        <rFont val="宋体"/>
        <charset val="134"/>
      </rPr>
      <t>。</t>
    </r>
  </si>
  <si>
    <r>
      <rPr>
        <b/>
        <sz val="12"/>
        <rFont val="宋体"/>
        <charset val="134"/>
      </rPr>
      <t>生态修复类项目合计（</t>
    </r>
    <r>
      <rPr>
        <b/>
        <sz val="12"/>
        <rFont val="Times New Roman"/>
        <charset val="134"/>
      </rPr>
      <t>14</t>
    </r>
    <r>
      <rPr>
        <b/>
        <sz val="12"/>
        <rFont val="宋体"/>
        <charset val="134"/>
      </rPr>
      <t>个）</t>
    </r>
  </si>
  <si>
    <t>生态修复总规模252万亩，布局毛乌素沙地综合治理区、贺兰山生态延伸区生态保护修复治理区、牛首山生态保护修复治理区、罗山生态保护修复治理区、湿地生态保护修复治理区，实施13个子项目，建设地点涉及全市5个县（市、区），建设防风固沙林、灌木林改造、退化草原生态修复、森林质量提升、湿地保育等。</t>
  </si>
  <si>
    <t>吴忠市自然资源局</t>
  </si>
  <si>
    <r>
      <rPr>
        <sz val="12"/>
        <rFont val="宋体"/>
        <charset val="134"/>
      </rPr>
      <t>小甜水河湿地面积</t>
    </r>
    <r>
      <rPr>
        <sz val="12"/>
        <rFont val="Times New Roman"/>
        <charset val="134"/>
      </rPr>
      <t>1467</t>
    </r>
    <r>
      <rPr>
        <sz val="12"/>
        <rFont val="宋体"/>
        <charset val="134"/>
      </rPr>
      <t>亩保护修复。</t>
    </r>
  </si>
  <si>
    <r>
      <rPr>
        <sz val="12"/>
        <rFont val="宋体"/>
        <charset val="134"/>
      </rPr>
      <t>退化草原营造稀疏林</t>
    </r>
    <r>
      <rPr>
        <sz val="12"/>
        <rFont val="Times New Roman"/>
        <charset val="134"/>
      </rPr>
      <t>10</t>
    </r>
    <r>
      <rPr>
        <sz val="12"/>
        <rFont val="宋体"/>
        <charset val="134"/>
      </rPr>
      <t>万亩（乔木、灌木自然组团栽植），以草为主，乔灌草结合。</t>
    </r>
  </si>
  <si>
    <r>
      <rPr>
        <sz val="12"/>
        <rFont val="宋体"/>
        <charset val="134"/>
      </rPr>
      <t>环罗山生态修复治理</t>
    </r>
    <r>
      <rPr>
        <sz val="12"/>
        <rFont val="Times New Roman"/>
        <charset val="134"/>
      </rPr>
      <t>5</t>
    </r>
    <r>
      <rPr>
        <sz val="12"/>
        <rFont val="宋体"/>
        <charset val="134"/>
      </rPr>
      <t>万亩。</t>
    </r>
  </si>
  <si>
    <r>
      <rPr>
        <sz val="12"/>
        <rFont val="宋体"/>
        <charset val="134"/>
      </rPr>
      <t>生态绿化和未成林抚育及退化林改造提升等</t>
    </r>
    <r>
      <rPr>
        <sz val="12"/>
        <rFont val="Times New Roman"/>
        <charset val="134"/>
      </rPr>
      <t>20</t>
    </r>
    <r>
      <rPr>
        <sz val="12"/>
        <rFont val="宋体"/>
        <charset val="134"/>
      </rPr>
      <t>万亩。</t>
    </r>
  </si>
  <si>
    <r>
      <rPr>
        <sz val="12"/>
        <rFont val="宋体"/>
        <charset val="134"/>
      </rPr>
      <t>红桃高速公路两侧绿化工程</t>
    </r>
    <r>
      <rPr>
        <sz val="12"/>
        <rFont val="Times New Roman"/>
        <charset val="134"/>
      </rPr>
      <t>0.1</t>
    </r>
    <r>
      <rPr>
        <sz val="12"/>
        <rFont val="宋体"/>
        <charset val="134"/>
      </rPr>
      <t>万亩，主要建设内容包括土地征收、土方工程、乔灌混交生态林种植、供水工程等。</t>
    </r>
  </si>
  <si>
    <t>青铜峡市中心城区排水防涝监测预警信息化建设项目</t>
  </si>
  <si>
    <t>对城区排水管网进行规范体系建设改造，包括信息采集与传输平台，含16套积水点水位监测，10处污水处理设施水质监测，29个流量监测等设施</t>
  </si>
  <si>
    <t>青铜峡市发展和改革局</t>
  </si>
  <si>
    <t>在汉延排水分区内新建雨水主管道9560m,雨水口连接管6600m、一体化雨水处理设备和雨水提升泵站、环保雨水口、八字式排出口等设施</t>
  </si>
  <si>
    <t>新建d500-d1500雨水主管道13.8km及其附属设施；新建雨水收集池16座，出水口2座，一体化雨水提升泵站一座。</t>
  </si>
  <si>
    <r>
      <rPr>
        <sz val="12"/>
        <rFont val="宋体"/>
        <charset val="134"/>
      </rPr>
      <t>人工造林</t>
    </r>
    <r>
      <rPr>
        <sz val="12"/>
        <rFont val="Times New Roman"/>
        <charset val="134"/>
      </rPr>
      <t>5</t>
    </r>
    <r>
      <rPr>
        <sz val="12"/>
        <rFont val="宋体"/>
        <charset val="134"/>
      </rPr>
      <t>万亩，未成林及退化林改造</t>
    </r>
    <r>
      <rPr>
        <sz val="12"/>
        <rFont val="Times New Roman"/>
        <charset val="134"/>
      </rPr>
      <t>10</t>
    </r>
    <r>
      <rPr>
        <sz val="12"/>
        <rFont val="宋体"/>
        <charset val="134"/>
      </rPr>
      <t>万亩。</t>
    </r>
  </si>
  <si>
    <t>清水沟流域综合治理和生态修复</t>
  </si>
  <si>
    <t>吴忠市生态环境局</t>
  </si>
  <si>
    <t>吴忠市城乡建设投资开发有限公司</t>
  </si>
</sst>
</file>

<file path=xl/styles.xml><?xml version="1.0" encoding="utf-8"?>
<styleSheet xmlns="http://schemas.openxmlformats.org/spreadsheetml/2006/main">
  <numFmts count="8">
    <numFmt numFmtId="176" formatCode="yyyy&quot;年&quot;m&quot;月&quot;d&quot;日&quot;;@"/>
    <numFmt numFmtId="177" formatCode="yyyy&quot;年&quot;m&quot;月&quot;;@"/>
    <numFmt numFmtId="42" formatCode="_ &quot;￥&quot;* #,##0_ ;_ &quot;￥&quot;* \-#,##0_ ;_ &quot;￥&quot;* &quot;-&quot;_ ;_ @_ "/>
    <numFmt numFmtId="41" formatCode="_ * #,##0_ ;_ * \-#,##0_ ;_ * &quot;-&quot;_ ;_ @_ "/>
    <numFmt numFmtId="178" formatCode="0_ "/>
    <numFmt numFmtId="179" formatCode="0.00_ "/>
    <numFmt numFmtId="44" formatCode="_ &quot;￥&quot;* #,##0.00_ ;_ &quot;￥&quot;* \-#,##0.00_ ;_ &quot;￥&quot;* &quot;-&quot;??_ ;_ @_ "/>
    <numFmt numFmtId="43" formatCode="_ * #,##0.00_ ;_ * \-#,##0.00_ ;_ * &quot;-&quot;??_ ;_ @_ "/>
  </numFmts>
  <fonts count="67">
    <font>
      <sz val="11"/>
      <color theme="1"/>
      <name val="宋体"/>
      <charset val="134"/>
      <scheme val="minor"/>
    </font>
    <font>
      <b/>
      <sz val="11"/>
      <name val="Times New Roman"/>
      <charset val="134"/>
    </font>
    <font>
      <sz val="11"/>
      <name val="Times New Roman"/>
      <charset val="134"/>
    </font>
    <font>
      <sz val="11"/>
      <color theme="1"/>
      <name val="Times New Roman"/>
      <charset val="134"/>
    </font>
    <font>
      <sz val="26"/>
      <name val="方正小标宋_GBK"/>
      <charset val="134"/>
    </font>
    <font>
      <sz val="26"/>
      <name val="Times New Roman"/>
      <charset val="134"/>
    </font>
    <font>
      <sz val="22"/>
      <color rgb="FFFF0000"/>
      <name val="方正书宋_GBK"/>
      <charset val="134"/>
    </font>
    <font>
      <b/>
      <sz val="12"/>
      <name val="Times New Roman"/>
      <charset val="134"/>
    </font>
    <font>
      <b/>
      <sz val="12"/>
      <name val="宋体"/>
      <charset val="134"/>
    </font>
    <font>
      <sz val="12"/>
      <name val="Times New Roman"/>
      <charset val="134"/>
    </font>
    <font>
      <sz val="12"/>
      <name val="宋体"/>
      <charset val="134"/>
    </font>
    <font>
      <sz val="12"/>
      <color rgb="FFFF0000"/>
      <name val="宋体"/>
      <charset val="134"/>
    </font>
    <font>
      <sz val="11"/>
      <name val="宋体"/>
      <charset val="134"/>
      <scheme val="minor"/>
    </font>
    <font>
      <sz val="11"/>
      <name val="宋体"/>
      <charset val="134"/>
    </font>
    <font>
      <sz val="10"/>
      <name val="宋体"/>
      <charset val="134"/>
    </font>
    <font>
      <sz val="12"/>
      <name val="方正书宋_GBK"/>
      <charset val="134"/>
    </font>
    <font>
      <sz val="11"/>
      <name val="方正书宋_GBK"/>
      <charset val="134"/>
    </font>
    <font>
      <sz val="12"/>
      <color rgb="FFFF0000"/>
      <name val="Times New Roman"/>
      <charset val="134"/>
    </font>
    <font>
      <sz val="11"/>
      <color theme="1"/>
      <name val="方正书宋_GBK"/>
      <charset val="134"/>
    </font>
    <font>
      <b/>
      <sz val="16"/>
      <name val="宋体"/>
      <charset val="134"/>
    </font>
    <font>
      <b/>
      <sz val="14"/>
      <name val="宋体"/>
      <charset val="134"/>
    </font>
    <font>
      <b/>
      <sz val="16"/>
      <name val="Times New Roman"/>
      <charset val="134"/>
    </font>
    <font>
      <sz val="16"/>
      <name val="Times New Roman"/>
      <charset val="134"/>
    </font>
    <font>
      <sz val="16"/>
      <name val="宋体"/>
      <charset val="134"/>
    </font>
    <font>
      <sz val="16"/>
      <color theme="1"/>
      <name val="宋体"/>
      <charset val="134"/>
    </font>
    <font>
      <sz val="16"/>
      <name val="宋体"/>
      <charset val="134"/>
      <scheme val="minor"/>
    </font>
    <font>
      <sz val="14"/>
      <name val="宋体"/>
      <charset val="134"/>
    </font>
    <font>
      <sz val="16"/>
      <name val="方正书宋_GBK"/>
      <charset val="134"/>
    </font>
    <font>
      <sz val="14"/>
      <name val="Times New Roman"/>
      <charset val="134"/>
    </font>
    <font>
      <sz val="16"/>
      <name val="宋体"/>
      <charset val="0"/>
    </font>
    <font>
      <b/>
      <sz val="20"/>
      <name val="宋体"/>
      <charset val="134"/>
    </font>
    <font>
      <b/>
      <sz val="16"/>
      <name val="华文楷体"/>
      <charset val="134"/>
    </font>
    <font>
      <b/>
      <sz val="14"/>
      <name val="Times New Roman"/>
      <charset val="134"/>
    </font>
    <font>
      <sz val="16"/>
      <color theme="1"/>
      <name val="Times New Roman"/>
      <charset val="134"/>
    </font>
    <font>
      <sz val="14"/>
      <color theme="1"/>
      <name val="Times New Roman"/>
      <charset val="134"/>
    </font>
    <font>
      <b/>
      <sz val="14"/>
      <name val="方正书宋_GBK"/>
      <charset val="134"/>
    </font>
    <font>
      <sz val="16"/>
      <name val="华文楷体"/>
      <charset val="134"/>
    </font>
    <font>
      <sz val="18"/>
      <name val="Times New Roman"/>
      <charset val="134"/>
    </font>
    <font>
      <sz val="14"/>
      <name val="方正书宋_GBK"/>
      <charset val="134"/>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sz val="10"/>
      <name val="Helv"/>
      <charset val="0"/>
    </font>
    <font>
      <b/>
      <sz val="13"/>
      <color theme="3"/>
      <name val="宋体"/>
      <charset val="134"/>
      <scheme val="minor"/>
    </font>
    <font>
      <i/>
      <sz val="11"/>
      <color rgb="FF7F7F7F"/>
      <name val="宋体"/>
      <charset val="0"/>
      <scheme val="minor"/>
    </font>
    <font>
      <b/>
      <sz val="11"/>
      <color rgb="FFFFFFFF"/>
      <name val="宋体"/>
      <charset val="0"/>
      <scheme val="minor"/>
    </font>
    <font>
      <sz val="11"/>
      <color indexed="8"/>
      <name val="宋体"/>
      <charset val="134"/>
    </font>
    <font>
      <b/>
      <sz val="15"/>
      <color theme="3"/>
      <name val="宋体"/>
      <charset val="134"/>
      <scheme val="minor"/>
    </font>
    <font>
      <b/>
      <sz val="11"/>
      <color rgb="FF3F3F3F"/>
      <name val="宋体"/>
      <charset val="0"/>
      <scheme val="minor"/>
    </font>
    <font>
      <sz val="11"/>
      <color rgb="FF000000"/>
      <name val="宋体"/>
      <charset val="134"/>
    </font>
    <font>
      <u/>
      <sz val="11"/>
      <color rgb="FF80008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sz val="10"/>
      <name val="Helv"/>
      <charset val="134"/>
    </font>
    <font>
      <sz val="11"/>
      <color rgb="FF000000"/>
      <name val="等线"/>
      <charset val="134"/>
    </font>
    <font>
      <sz val="11"/>
      <color rgb="FFFA7D00"/>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b/>
      <sz val="11"/>
      <name val="宋体"/>
      <charset val="134"/>
    </font>
    <font>
      <sz val="12"/>
      <color rgb="FFFF0000"/>
      <name val="方正书宋_GBK"/>
      <charset val="134"/>
    </font>
    <font>
      <sz val="16"/>
      <color theme="1"/>
      <name val="方正书宋_GBK"/>
      <charset val="134"/>
    </font>
    <font>
      <vertAlign val="superscript"/>
      <sz val="16"/>
      <name val="Times New Roman"/>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0" fontId="0" fillId="0" borderId="0">
      <alignment vertical="center"/>
    </xf>
    <xf numFmtId="0" fontId="47" fillId="0" borderId="0">
      <alignment vertical="center"/>
    </xf>
    <xf numFmtId="0" fontId="47" fillId="0" borderId="0"/>
    <xf numFmtId="0" fontId="10" fillId="0" borderId="0" applyNumberFormat="0" applyFill="0" applyBorder="0" applyAlignment="0" applyProtection="0">
      <alignment vertical="center"/>
    </xf>
    <xf numFmtId="0" fontId="10" fillId="0" borderId="0"/>
    <xf numFmtId="0" fontId="5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41" fillId="20" borderId="0" applyNumberFormat="0" applyBorder="0" applyAlignment="0" applyProtection="0">
      <alignment vertical="center"/>
    </xf>
    <xf numFmtId="0" fontId="40" fillId="25" borderId="0" applyNumberFormat="0" applyBorder="0" applyAlignment="0" applyProtection="0">
      <alignment vertical="center"/>
    </xf>
    <xf numFmtId="0" fontId="49" fillId="17" borderId="6" applyNumberFormat="0" applyAlignment="0" applyProtection="0">
      <alignment vertical="center"/>
    </xf>
    <xf numFmtId="0" fontId="46" fillId="13" borderId="4" applyNumberFormat="0" applyAlignment="0" applyProtection="0">
      <alignment vertical="center"/>
    </xf>
    <xf numFmtId="0" fontId="52" fillId="24" borderId="0" applyNumberFormat="0" applyBorder="0" applyAlignment="0" applyProtection="0">
      <alignment vertical="center"/>
    </xf>
    <xf numFmtId="0" fontId="48" fillId="0" borderId="3" applyNumberFormat="0" applyFill="0" applyAlignment="0" applyProtection="0">
      <alignment vertical="center"/>
    </xf>
    <xf numFmtId="0" fontId="10" fillId="0" borderId="0">
      <alignment vertical="center"/>
    </xf>
    <xf numFmtId="0" fontId="45" fillId="0" borderId="0" applyNumberFormat="0" applyFill="0" applyBorder="0" applyAlignment="0" applyProtection="0">
      <alignment vertical="center"/>
    </xf>
    <xf numFmtId="0" fontId="44" fillId="0" borderId="3" applyNumberFormat="0" applyFill="0" applyAlignment="0" applyProtection="0">
      <alignment vertical="center"/>
    </xf>
    <xf numFmtId="0" fontId="40" fillId="11" borderId="0" applyNumberFormat="0" applyBorder="0" applyAlignment="0" applyProtection="0">
      <alignment vertical="center"/>
    </xf>
    <xf numFmtId="41" fontId="0" fillId="0" borderId="0" applyFont="0" applyFill="0" applyBorder="0" applyAlignment="0" applyProtection="0">
      <alignment vertical="center"/>
    </xf>
    <xf numFmtId="0" fontId="40" fillId="23" borderId="0" applyNumberFormat="0" applyBorder="0" applyAlignment="0" applyProtection="0">
      <alignment vertical="center"/>
    </xf>
    <xf numFmtId="0" fontId="53" fillId="0" borderId="0" applyNumberFormat="0" applyFill="0" applyBorder="0" applyAlignment="0" applyProtection="0">
      <alignment vertical="center"/>
    </xf>
    <xf numFmtId="0" fontId="41" fillId="26" borderId="0" applyNumberFormat="0" applyBorder="0" applyAlignment="0" applyProtection="0">
      <alignment vertical="center"/>
    </xf>
    <xf numFmtId="0" fontId="55" fillId="0" borderId="7" applyNumberFormat="0" applyFill="0" applyAlignment="0" applyProtection="0">
      <alignment vertical="center"/>
    </xf>
    <xf numFmtId="0" fontId="57" fillId="0" borderId="0">
      <protection locked="0"/>
    </xf>
    <xf numFmtId="0" fontId="61" fillId="0" borderId="9" applyNumberFormat="0" applyFill="0" applyAlignment="0" applyProtection="0">
      <alignment vertical="center"/>
    </xf>
    <xf numFmtId="0" fontId="40" fillId="27" borderId="0" applyNumberFormat="0" applyBorder="0" applyAlignment="0" applyProtection="0">
      <alignment vertical="center"/>
    </xf>
    <xf numFmtId="0" fontId="40" fillId="15" borderId="0" applyNumberFormat="0" applyBorder="0" applyAlignment="0" applyProtection="0">
      <alignment vertical="center"/>
    </xf>
    <xf numFmtId="0" fontId="41" fillId="22" borderId="0" applyNumberFormat="0" applyBorder="0" applyAlignment="0" applyProtection="0">
      <alignment vertical="center"/>
    </xf>
    <xf numFmtId="43"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0" fillId="0" borderId="0">
      <alignment vertical="center"/>
    </xf>
    <xf numFmtId="0" fontId="40" fillId="28" borderId="0" applyNumberFormat="0" applyBorder="0" applyAlignment="0" applyProtection="0">
      <alignment vertical="center"/>
    </xf>
    <xf numFmtId="0" fontId="58" fillId="0" borderId="0">
      <protection locked="0"/>
    </xf>
    <xf numFmtId="0" fontId="59" fillId="0" borderId="8" applyNumberFormat="0" applyFill="0" applyAlignment="0" applyProtection="0">
      <alignment vertical="center"/>
    </xf>
    <xf numFmtId="0" fontId="55" fillId="0" borderId="0" applyNumberFormat="0" applyFill="0" applyBorder="0" applyAlignment="0" applyProtection="0">
      <alignment vertical="center"/>
    </xf>
    <xf numFmtId="0" fontId="40" fillId="21" borderId="0" applyNumberFormat="0" applyBorder="0" applyAlignment="0" applyProtection="0">
      <alignment vertical="center"/>
    </xf>
    <xf numFmtId="42"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40" fillId="30" borderId="0" applyNumberFormat="0" applyBorder="0" applyAlignment="0" applyProtection="0">
      <alignment vertical="center"/>
    </xf>
    <xf numFmtId="0" fontId="0" fillId="14" borderId="5" applyNumberFormat="0" applyFont="0" applyAlignment="0" applyProtection="0">
      <alignment vertical="center"/>
    </xf>
    <xf numFmtId="0" fontId="41" fillId="31" borderId="0" applyNumberFormat="0" applyBorder="0" applyAlignment="0" applyProtection="0">
      <alignment vertical="center"/>
    </xf>
    <xf numFmtId="0" fontId="62" fillId="33" borderId="0" applyNumberFormat="0" applyBorder="0" applyAlignment="0" applyProtection="0">
      <alignment vertical="center"/>
    </xf>
    <xf numFmtId="0" fontId="40" fillId="10" borderId="0" applyNumberFormat="0" applyBorder="0" applyAlignment="0" applyProtection="0">
      <alignment vertical="center"/>
    </xf>
    <xf numFmtId="0" fontId="43" fillId="0" borderId="0">
      <protection locked="0"/>
    </xf>
    <xf numFmtId="0" fontId="42" fillId="8" borderId="0" applyNumberFormat="0" applyBorder="0" applyAlignment="0" applyProtection="0">
      <alignment vertical="center"/>
    </xf>
    <xf numFmtId="0" fontId="54" fillId="17" borderId="2" applyNumberFormat="0" applyAlignment="0" applyProtection="0">
      <alignment vertical="center"/>
    </xf>
    <xf numFmtId="0" fontId="41" fillId="7" borderId="0" applyNumberFormat="0" applyBorder="0" applyAlignment="0" applyProtection="0">
      <alignment vertical="center"/>
    </xf>
    <xf numFmtId="0" fontId="41" fillId="19" borderId="0" applyNumberFormat="0" applyBorder="0" applyAlignment="0" applyProtection="0">
      <alignment vertical="center"/>
    </xf>
    <xf numFmtId="0" fontId="41" fillId="29" borderId="0" applyNumberFormat="0" applyBorder="0" applyAlignment="0" applyProtection="0">
      <alignment vertical="center"/>
    </xf>
    <xf numFmtId="0" fontId="41" fillId="6" borderId="0" applyNumberFormat="0" applyBorder="0" applyAlignment="0" applyProtection="0">
      <alignment vertical="center"/>
    </xf>
    <xf numFmtId="0" fontId="41" fillId="18" borderId="0" applyNumberFormat="0" applyBorder="0" applyAlignment="0" applyProtection="0">
      <alignment vertical="center"/>
    </xf>
    <xf numFmtId="9" fontId="0" fillId="0" borderId="0" applyFont="0" applyFill="0" applyBorder="0" applyAlignment="0" applyProtection="0">
      <alignment vertical="center"/>
    </xf>
    <xf numFmtId="0" fontId="41" fillId="5" borderId="0" applyNumberFormat="0" applyBorder="0" applyAlignment="0" applyProtection="0">
      <alignment vertical="center"/>
    </xf>
    <xf numFmtId="44" fontId="0" fillId="0" borderId="0" applyFont="0" applyFill="0" applyBorder="0" applyAlignment="0" applyProtection="0">
      <alignment vertical="center"/>
    </xf>
    <xf numFmtId="0" fontId="41" fillId="9" borderId="0" applyNumberFormat="0" applyBorder="0" applyAlignment="0" applyProtection="0">
      <alignment vertical="center"/>
    </xf>
    <xf numFmtId="0" fontId="40" fillId="4" borderId="0" applyNumberFormat="0" applyBorder="0" applyAlignment="0" applyProtection="0">
      <alignment vertical="center"/>
    </xf>
    <xf numFmtId="0" fontId="39" fillId="3" borderId="2" applyNumberFormat="0" applyAlignment="0" applyProtection="0">
      <alignment vertical="center"/>
    </xf>
    <xf numFmtId="0" fontId="40" fillId="32" borderId="0" applyNumberFormat="0" applyBorder="0" applyAlignment="0" applyProtection="0">
      <alignment vertical="center"/>
    </xf>
    <xf numFmtId="0" fontId="41" fillId="12" borderId="0" applyNumberFormat="0" applyBorder="0" applyAlignment="0" applyProtection="0">
      <alignment vertical="center"/>
    </xf>
    <xf numFmtId="0" fontId="40" fillId="16" borderId="0" applyNumberFormat="0" applyBorder="0" applyAlignment="0" applyProtection="0">
      <alignment vertical="center"/>
    </xf>
  </cellStyleXfs>
  <cellXfs count="146">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178" fontId="3" fillId="0" borderId="0" xfId="0" applyNumberFormat="1"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Alignment="1">
      <alignment horizontal="center" vertical="center"/>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left" vertical="center" wrapText="1"/>
    </xf>
    <xf numFmtId="0" fontId="5"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8" fontId="5"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0" fontId="13" fillId="0" borderId="0" xfId="0" applyNumberFormat="1" applyFont="1" applyFill="1" applyAlignment="1">
      <alignment horizontal="right" vertical="center" wrapText="1"/>
    </xf>
    <xf numFmtId="178" fontId="1"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 fillId="0" borderId="0" xfId="0" applyNumberFormat="1" applyFont="1" applyFill="1" applyAlignment="1">
      <alignment horizontal="right" vertical="center" wrapText="1"/>
    </xf>
    <xf numFmtId="0" fontId="16" fillId="0" borderId="0" xfId="0" applyFont="1" applyFill="1">
      <alignment vertical="center"/>
    </xf>
    <xf numFmtId="0" fontId="17" fillId="0" borderId="1"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8" fillId="0" borderId="0" xfId="0" applyFont="1" applyFill="1" applyAlignment="1">
      <alignment horizontal="center" vertical="center"/>
    </xf>
    <xf numFmtId="0" fontId="19" fillId="0" borderId="0"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left" vertical="center" wrapText="1"/>
    </xf>
    <xf numFmtId="0" fontId="23"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6" fillId="0" borderId="0" xfId="0" applyNumberFormat="1" applyFont="1" applyFill="1" applyAlignment="1">
      <alignment horizontal="right" vertical="center" wrapText="1"/>
    </xf>
    <xf numFmtId="178" fontId="20"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8" fillId="0" borderId="0" xfId="0" applyNumberFormat="1" applyFont="1" applyFill="1" applyAlignment="1">
      <alignment horizontal="right" vertical="center" wrapText="1"/>
    </xf>
    <xf numFmtId="0" fontId="23" fillId="0" borderId="1" xfId="0" applyNumberFormat="1" applyFont="1" applyFill="1" applyBorder="1" applyAlignment="1">
      <alignment horizontal="justify" vertical="center" wrapText="1"/>
    </xf>
    <xf numFmtId="0" fontId="29" fillId="0" borderId="1" xfId="0" applyFont="1" applyFill="1" applyBorder="1" applyAlignment="1">
      <alignment horizontal="center" vertical="center" wrapText="1"/>
    </xf>
    <xf numFmtId="0" fontId="1" fillId="0" borderId="0" xfId="0" applyFont="1" applyAlignment="1">
      <alignment vertical="center" wrapText="1"/>
    </xf>
    <xf numFmtId="0" fontId="30" fillId="0" borderId="0" xfId="0" applyNumberFormat="1" applyFont="1" applyFill="1" applyBorder="1" applyAlignment="1">
      <alignment horizontal="center" vertical="center" wrapText="1"/>
    </xf>
    <xf numFmtId="0" fontId="28" fillId="0" borderId="0" xfId="0" applyNumberFormat="1" applyFont="1" applyFill="1" applyAlignment="1">
      <alignment horizontal="center" vertical="center" wrapText="1"/>
    </xf>
    <xf numFmtId="0" fontId="28" fillId="0" borderId="0" xfId="0" applyNumberFormat="1" applyFont="1" applyFill="1" applyAlignment="1">
      <alignment horizontal="left" vertical="center" wrapText="1"/>
    </xf>
    <xf numFmtId="0" fontId="31"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7" fillId="0" borderId="1" xfId="0" applyFont="1" applyFill="1" applyBorder="1" applyAlignment="1">
      <alignment horizontal="left" vertical="center" wrapText="1"/>
    </xf>
    <xf numFmtId="178" fontId="28" fillId="0" borderId="0" xfId="0" applyNumberFormat="1" applyFont="1" applyFill="1" applyAlignment="1">
      <alignment horizontal="center" vertical="center" wrapText="1"/>
    </xf>
    <xf numFmtId="178" fontId="32"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178" fontId="22"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177" fontId="22"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2"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wrapText="1"/>
    </xf>
    <xf numFmtId="179" fontId="22" fillId="0" borderId="1" xfId="0" applyNumberFormat="1" applyFont="1" applyFill="1" applyBorder="1" applyAlignment="1">
      <alignment horizontal="center" vertical="center" wrapText="1"/>
    </xf>
    <xf numFmtId="0" fontId="34" fillId="0" borderId="0" xfId="0" applyFont="1" applyFill="1" applyAlignment="1">
      <alignment horizontal="center" vertical="center"/>
    </xf>
    <xf numFmtId="0" fontId="26" fillId="0" borderId="0" xfId="0" applyNumberFormat="1" applyFont="1" applyFill="1" applyAlignment="1">
      <alignment horizontal="center" vertical="center" wrapText="1"/>
    </xf>
    <xf numFmtId="0" fontId="28" fillId="0" borderId="0" xfId="0" applyNumberFormat="1" applyFont="1" applyFill="1" applyAlignment="1">
      <alignment vertical="center" wrapText="1"/>
    </xf>
    <xf numFmtId="0" fontId="35" fillId="0" borderId="1" xfId="0" applyFont="1" applyFill="1" applyBorder="1" applyAlignment="1">
      <alignment horizontal="center" vertical="center"/>
    </xf>
    <xf numFmtId="0" fontId="32"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28" fillId="0" borderId="1" xfId="0" applyNumberFormat="1" applyFont="1" applyFill="1" applyBorder="1" applyAlignment="1">
      <alignment horizontal="center" vertical="center" wrapText="1"/>
    </xf>
    <xf numFmtId="0" fontId="28" fillId="0" borderId="1" xfId="0" applyFont="1" applyFill="1" applyBorder="1">
      <alignment vertical="center"/>
    </xf>
    <xf numFmtId="0" fontId="2"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left" vertical="center" wrapText="1"/>
    </xf>
    <xf numFmtId="0" fontId="24" fillId="0" borderId="1" xfId="0" applyFont="1" applyFill="1" applyBorder="1" applyAlignment="1" applyProtection="1">
      <alignment horizontal="left"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0" fontId="36"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 xfId="0" applyNumberFormat="1" applyFont="1" applyFill="1" applyBorder="1" applyAlignment="1" applyProtection="1">
      <alignment horizontal="center" vertical="center" wrapText="1"/>
      <protection locked="0"/>
    </xf>
    <xf numFmtId="0" fontId="22" fillId="0" borderId="1" xfId="0" applyFont="1" applyFill="1" applyBorder="1">
      <alignment vertical="center"/>
    </xf>
    <xf numFmtId="0" fontId="22" fillId="0" borderId="1" xfId="0" applyFont="1" applyFill="1" applyBorder="1" applyAlignment="1">
      <alignment horizontal="left" vertical="center"/>
    </xf>
    <xf numFmtId="0" fontId="22"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wrapText="1"/>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left" vertical="center" wrapText="1"/>
      <protection locked="0"/>
    </xf>
    <xf numFmtId="0" fontId="23" fillId="0" borderId="1"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37" fillId="0" borderId="1"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33" fillId="0" borderId="1" xfId="0" applyFont="1" applyFill="1" applyBorder="1" applyAlignment="1" applyProtection="1">
      <alignment horizontal="center" vertical="center" wrapText="1"/>
      <protection locked="0"/>
    </xf>
    <xf numFmtId="178" fontId="33"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NumberFormat="1" applyFont="1" applyFill="1" applyBorder="1" applyAlignment="1" applyProtection="1">
      <alignment horizontal="center" vertical="center" wrapText="1"/>
      <protection locked="0"/>
    </xf>
    <xf numFmtId="178" fontId="33"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xf>
    <xf numFmtId="0" fontId="22" fillId="0" borderId="1" xfId="0" applyFont="1" applyFill="1" applyBorder="1" applyAlignment="1" applyProtection="1">
      <alignment horizontal="center" vertical="center" wrapText="1"/>
      <protection locked="0"/>
    </xf>
    <xf numFmtId="0" fontId="22" fillId="0" borderId="1" xfId="0" applyNumberFormat="1" applyFont="1" applyFill="1" applyBorder="1" applyAlignment="1" applyProtection="1">
      <alignment horizontal="center" vertical="center" wrapText="1"/>
      <protection locked="0"/>
    </xf>
    <xf numFmtId="178" fontId="27" fillId="0" borderId="1" xfId="0" applyNumberFormat="1" applyFont="1" applyFill="1" applyBorder="1" applyAlignment="1">
      <alignment horizontal="center" vertical="center" wrapText="1"/>
    </xf>
    <xf numFmtId="0" fontId="27" fillId="0" borderId="0" xfId="0" applyFont="1" applyFill="1">
      <alignment vertical="center"/>
    </xf>
    <xf numFmtId="0" fontId="22" fillId="0" borderId="1" xfId="0" applyNumberFormat="1" applyFont="1" applyFill="1" applyBorder="1" applyAlignment="1">
      <alignment horizontal="center" vertical="center"/>
    </xf>
    <xf numFmtId="0" fontId="27" fillId="0" borderId="1" xfId="0" applyNumberFormat="1" applyFont="1" applyFill="1" applyBorder="1" applyAlignment="1" applyProtection="1">
      <alignment horizontal="center" vertical="center" wrapText="1"/>
      <protection locked="0"/>
    </xf>
    <xf numFmtId="0" fontId="38" fillId="0" borderId="1" xfId="0" applyFont="1" applyFill="1" applyBorder="1" applyAlignment="1">
      <alignment horizontal="center" vertical="center"/>
    </xf>
    <xf numFmtId="0" fontId="27" fillId="0" borderId="1" xfId="0" applyFont="1" applyFill="1" applyBorder="1" applyAlignment="1" applyProtection="1">
      <alignment horizontal="center" vertical="center" wrapText="1"/>
      <protection locked="0"/>
    </xf>
    <xf numFmtId="0" fontId="23" fillId="0" borderId="1" xfId="7"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4" fillId="0" borderId="1" xfId="0" applyNumberFormat="1" applyFont="1" applyFill="1" applyBorder="1" applyAlignment="1">
      <alignment horizontal="center" vertical="center" wrapText="1"/>
    </xf>
    <xf numFmtId="178" fontId="22" fillId="0" borderId="1" xfId="7" applyNumberFormat="1" applyFont="1" applyFill="1" applyBorder="1" applyAlignment="1">
      <alignment horizontal="center" vertical="center" wrapText="1"/>
    </xf>
    <xf numFmtId="179" fontId="22" fillId="2" borderId="1" xfId="0" applyNumberFormat="1" applyFont="1" applyFill="1" applyBorder="1" applyAlignment="1">
      <alignment horizontal="center" vertical="center"/>
    </xf>
    <xf numFmtId="179" fontId="22" fillId="2" borderId="1" xfId="0" applyNumberFormat="1" applyFont="1" applyFill="1" applyBorder="1" applyAlignment="1">
      <alignment horizontal="center" vertical="center" wrapText="1"/>
    </xf>
  </cellXfs>
  <cellStyles count="64">
    <cellStyle name="常规" xfId="0" builtinId="0"/>
    <cellStyle name="常规 4 46" xfId="1"/>
    <cellStyle name="常规_Sheet1_3" xfId="2"/>
    <cellStyle name="常规_Sheet1" xfId="3"/>
    <cellStyle name="常规_Sheet1_2" xfId="4"/>
    <cellStyle name="常规 2" xfId="5"/>
    <cellStyle name="常规_Sheet3_11" xfId="6"/>
    <cellStyle name="常规 4" xfId="7"/>
    <cellStyle name="常规 14" xfId="8"/>
    <cellStyle name="Normal" xfId="9"/>
    <cellStyle name="常规 20"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常规 2 2 2" xfId="17"/>
    <cellStyle name="解释性文本" xfId="18" builtinId="53"/>
    <cellStyle name="标题 2" xfId="19" builtinId="17"/>
    <cellStyle name="40% - 强调文字颜色 5" xfId="20" builtinId="47"/>
    <cellStyle name="千位分隔[0]" xfId="21" builtinId="6"/>
    <cellStyle name="40% - 强调文字颜色 6" xfId="22" builtinId="51"/>
    <cellStyle name="超链接" xfId="23" builtinId="8"/>
    <cellStyle name="强调文字颜色 5" xfId="24" builtinId="45"/>
    <cellStyle name="标题 3" xfId="25" builtinId="18"/>
    <cellStyle name="常规_Sheet1_1 2" xfId="26"/>
    <cellStyle name="汇总" xfId="27" builtinId="25"/>
    <cellStyle name="20% - 强调文字颜色 1" xfId="28" builtinId="30"/>
    <cellStyle name="40% - 强调文字颜色 1" xfId="29" builtinId="31"/>
    <cellStyle name="强调文字颜色 6" xfId="30" builtinId="49"/>
    <cellStyle name="千位分隔" xfId="31" builtinId="3"/>
    <cellStyle name="标题" xfId="32" builtinId="15"/>
    <cellStyle name="已访问的超链接" xfId="33" builtinId="9"/>
    <cellStyle name="常规 2 2" xfId="34"/>
    <cellStyle name="40% - 强调文字颜色 4" xfId="35" builtinId="43"/>
    <cellStyle name="常规 3" xfId="36"/>
    <cellStyle name="链接单元格" xfId="37" builtinId="24"/>
    <cellStyle name="标题 4" xfId="38" builtinId="19"/>
    <cellStyle name="20% - 强调文字颜色 2" xfId="39" builtinId="34"/>
    <cellStyle name="货币[0]" xfId="40" builtinId="7"/>
    <cellStyle name="警告文本" xfId="41" builtinId="11"/>
    <cellStyle name="40% - 强调文字颜色 2" xfId="42" builtinId="35"/>
    <cellStyle name="注释" xfId="43" builtinId="10"/>
    <cellStyle name="60% - 强调文字颜色 3" xfId="44" builtinId="40"/>
    <cellStyle name="好" xfId="45" builtinId="26"/>
    <cellStyle name="20% - 强调文字颜色 5" xfId="46" builtinId="46"/>
    <cellStyle name="常规_Sheet1_1" xfId="47"/>
    <cellStyle name="适中" xfId="48" builtinId="28"/>
    <cellStyle name="计算" xfId="49" builtinId="22"/>
    <cellStyle name="强调文字颜色 1" xfId="50" builtinId="29"/>
    <cellStyle name="60% - 强调文字颜色 4" xfId="51" builtinId="44"/>
    <cellStyle name="60% - 强调文字颜色 1" xfId="52" builtinId="32"/>
    <cellStyle name="强调文字颜色 2" xfId="53" builtinId="33"/>
    <cellStyle name="60% - 强调文字颜色 5" xfId="54" builtinId="48"/>
    <cellStyle name="百分比" xfId="55" builtinId="5"/>
    <cellStyle name="60% - 强调文字颜色 2" xfId="56" builtinId="36"/>
    <cellStyle name="货币" xfId="57" builtinId="4"/>
    <cellStyle name="强调文字颜色 3" xfId="58" builtinId="37"/>
    <cellStyle name="20% - 强调文字颜色 3" xfId="59" builtinId="38"/>
    <cellStyle name="输入" xfId="60" builtinId="20"/>
    <cellStyle name="40% - 强调文字颜色 3" xfId="61" builtinId="39"/>
    <cellStyle name="强调文字颜色 4" xfId="62" builtinId="41"/>
    <cellStyle name="20% - 强调文字颜色 4" xfId="63" builtinId="42"/>
  </cellStyles>
  <dxfs count="2">
    <dxf>
      <font>
        <color rgb="FF9C0006"/>
      </font>
      <fill>
        <patternFill patternType="solid">
          <bgColor rgb="FFFFC7CE"/>
        </patternFill>
      </fill>
    </dxf>
    <dxf>
      <fill>
        <patternFill patternType="solid">
          <bgColor rgb="FFFF9900"/>
        </patternFill>
      </fill>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128</xdr:row>
      <xdr:rowOff>0</xdr:rowOff>
    </xdr:from>
    <xdr:to>
      <xdr:col>1</xdr:col>
      <xdr:colOff>1025525</xdr:colOff>
      <xdr:row>128</xdr:row>
      <xdr:rowOff>169545</xdr:rowOff>
    </xdr:to>
    <xdr:pic>
      <xdr:nvPicPr>
        <xdr:cNvPr id="146"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47"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48"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49"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0"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1"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2"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3"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4"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5"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6"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7"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8"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59"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0"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1"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2"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3"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4"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5"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6"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7"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8"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69"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0"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1"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2"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3"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4"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5"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6"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7"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8"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79"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0"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1"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2"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3"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4"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5"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6"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7"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8"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89"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0"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1"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2"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3"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4"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5"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6"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7"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8"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199"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0"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1"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2"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3"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4"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5"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6"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7"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8"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09"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10"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11"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12"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13"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14"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15"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16"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1025525</xdr:colOff>
      <xdr:row>128</xdr:row>
      <xdr:rowOff>169545</xdr:rowOff>
    </xdr:to>
    <xdr:pic>
      <xdr:nvPicPr>
        <xdr:cNvPr id="217" name="Picture 1027" descr="clip_image2400" hidden="1"/>
        <xdr:cNvPicPr>
          <a:picLocks noChangeAspect="1"/>
        </xdr:cNvPicPr>
      </xdr:nvPicPr>
      <xdr:blipFill>
        <a:blip r:embed="rId1"/>
        <a:stretch>
          <a:fillRect/>
        </a:stretch>
      </xdr:blipFill>
      <xdr:spPr>
        <a:xfrm>
          <a:off x="842010" y="156521150"/>
          <a:ext cx="1025525" cy="16954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18"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19"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0"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1"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2"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3"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4"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5"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6"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7"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8"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29"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0"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1"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2"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3"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4"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5"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6"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7"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8"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39"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0"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1"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2"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3"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4"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5"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6"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7"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8"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49"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0"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1"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2"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3"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4"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5"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6"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7"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8"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59"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0"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1"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2"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3"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4"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5"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6"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7"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8"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69"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0"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1"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2"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3"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4"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5"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6"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7"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8"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79"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0"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1"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2"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3"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4"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5"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6"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7"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8"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128</xdr:row>
      <xdr:rowOff>0</xdr:rowOff>
    </xdr:from>
    <xdr:to>
      <xdr:col>1</xdr:col>
      <xdr:colOff>1022985</xdr:colOff>
      <xdr:row>128</xdr:row>
      <xdr:rowOff>168275</xdr:rowOff>
    </xdr:to>
    <xdr:pic>
      <xdr:nvPicPr>
        <xdr:cNvPr id="289" name="Picture 1027" descr="clip_image2400" hidden="1"/>
        <xdr:cNvPicPr>
          <a:picLocks noChangeAspect="1"/>
        </xdr:cNvPicPr>
      </xdr:nvPicPr>
      <xdr:blipFill>
        <a:blip r:embed="rId1"/>
        <a:stretch>
          <a:fillRect/>
        </a:stretch>
      </xdr:blipFill>
      <xdr:spPr>
        <a:xfrm>
          <a:off x="842010" y="1565211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0"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1"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2"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3"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4"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5"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6"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7"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8"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299"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0"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1"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2"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3"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4"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5"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6"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7"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8"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09"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0"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1"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2"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3"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4"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5"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6"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7"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8"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19"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0"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1"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2"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3"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4"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5"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6"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7"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8"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29"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0"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1"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2"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3"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4"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5"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6"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7"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8"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39"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0"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1"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2"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3"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4"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5"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6"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7"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8"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49"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0"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1"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2"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3"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4"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5"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6"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7"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8"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59"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60"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1025525</xdr:colOff>
      <xdr:row>136</xdr:row>
      <xdr:rowOff>169545</xdr:rowOff>
    </xdr:to>
    <xdr:pic>
      <xdr:nvPicPr>
        <xdr:cNvPr id="361" name="Picture 1027" descr="clip_image2400" hidden="1"/>
        <xdr:cNvPicPr>
          <a:picLocks noChangeAspect="1"/>
        </xdr:cNvPicPr>
      </xdr:nvPicPr>
      <xdr:blipFill>
        <a:blip r:embed="rId1"/>
        <a:stretch>
          <a:fillRect/>
        </a:stretch>
      </xdr:blipFill>
      <xdr:spPr>
        <a:xfrm>
          <a:off x="842010" y="167328850"/>
          <a:ext cx="1025525" cy="16954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62"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63"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64"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65"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66"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67"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68"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69"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0"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1"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2"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3"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4"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5"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6"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7"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8"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79"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0"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1"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2"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3"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4"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5"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6"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7"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8"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89"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0"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1"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2"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3"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4"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5"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6"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7"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8"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399"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0"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1"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2"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3"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4"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5"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6"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7"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8"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09"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0"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1"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2"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3"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4"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5"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6"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7"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8"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19"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0"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1"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2"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3"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4"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5"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6"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7"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8"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29"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30"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31"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32"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136</xdr:row>
      <xdr:rowOff>0</xdr:rowOff>
    </xdr:from>
    <xdr:to>
      <xdr:col>1</xdr:col>
      <xdr:colOff>1022985</xdr:colOff>
      <xdr:row>136</xdr:row>
      <xdr:rowOff>168275</xdr:rowOff>
    </xdr:to>
    <xdr:pic>
      <xdr:nvPicPr>
        <xdr:cNvPr id="433" name="Picture 1027" descr="clip_image2400" hidden="1"/>
        <xdr:cNvPicPr>
          <a:picLocks noChangeAspect="1"/>
        </xdr:cNvPicPr>
      </xdr:nvPicPr>
      <xdr:blipFill>
        <a:blip r:embed="rId1"/>
        <a:stretch>
          <a:fillRect/>
        </a:stretch>
      </xdr:blipFill>
      <xdr:spPr>
        <a:xfrm>
          <a:off x="842010" y="1673288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34"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35"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36"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37"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38"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39"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0"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1"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2"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3"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4"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5"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6"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7"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8"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49"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0"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1"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2"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3"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4"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5"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6"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7"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8"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59"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0"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1"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2"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3"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4"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5"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6"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7"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8"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69"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0"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1"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2"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3"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4"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5"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6"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7"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8"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79"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0"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1"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2"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3"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4"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5"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6"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7"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8"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89"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0"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1"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2"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3"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4"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5"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6"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7"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8"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499"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500"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501"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502"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503"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504"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1025525</xdr:colOff>
      <xdr:row>90</xdr:row>
      <xdr:rowOff>169545</xdr:rowOff>
    </xdr:to>
    <xdr:pic>
      <xdr:nvPicPr>
        <xdr:cNvPr id="505" name="Picture 1027" descr="clip_image2400" hidden="1"/>
        <xdr:cNvPicPr>
          <a:picLocks noChangeAspect="1"/>
        </xdr:cNvPicPr>
      </xdr:nvPicPr>
      <xdr:blipFill>
        <a:blip r:embed="rId1"/>
        <a:stretch>
          <a:fillRect/>
        </a:stretch>
      </xdr:blipFill>
      <xdr:spPr>
        <a:xfrm>
          <a:off x="842010" y="107842050"/>
          <a:ext cx="1025525" cy="16954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06"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07"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08"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09"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0"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1"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2"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3"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4"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5"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6"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7"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8"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19"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0"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1"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2"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3"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4"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5"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6"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7"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8"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29"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0"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1"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2"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3"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4"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5"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6"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7"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8"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39"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0"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1"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2"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3"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4"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5"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6"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7"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8"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49"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0"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1"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2"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3"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4"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5"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6"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7"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8"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59"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0"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1"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2"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3"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4"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5"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6"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7"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8"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69"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70"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71"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72"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73"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74"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75"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76"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90</xdr:row>
      <xdr:rowOff>0</xdr:rowOff>
    </xdr:from>
    <xdr:to>
      <xdr:col>1</xdr:col>
      <xdr:colOff>1022985</xdr:colOff>
      <xdr:row>90</xdr:row>
      <xdr:rowOff>168275</xdr:rowOff>
    </xdr:to>
    <xdr:pic>
      <xdr:nvPicPr>
        <xdr:cNvPr id="577" name="Picture 1027" descr="clip_image2400" hidden="1"/>
        <xdr:cNvPicPr>
          <a:picLocks noChangeAspect="1"/>
        </xdr:cNvPicPr>
      </xdr:nvPicPr>
      <xdr:blipFill>
        <a:blip r:embed="rId1"/>
        <a:stretch>
          <a:fillRect/>
        </a:stretch>
      </xdr:blipFill>
      <xdr:spPr>
        <a:xfrm>
          <a:off x="842010" y="10784205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78"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79"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0"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1"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2"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3"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4"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5"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6"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7"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8"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89"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0"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1"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2"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3"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4"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5"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6"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7"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8"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599"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0"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1"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2"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3"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4"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5"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6"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7"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8"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09"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0"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1"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2"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3"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4"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5"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6"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7"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8"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19"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0"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1"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2"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3"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4"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5"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6"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7"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8"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29"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0"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1"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2"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3"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4"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5"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6"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7"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8"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39"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0"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1"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2"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3"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4"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5"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6"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7"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8"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1025525</xdr:colOff>
      <xdr:row>46</xdr:row>
      <xdr:rowOff>169545</xdr:rowOff>
    </xdr:to>
    <xdr:pic>
      <xdr:nvPicPr>
        <xdr:cNvPr id="649" name="Picture 1027" descr="clip_image2400" hidden="1"/>
        <xdr:cNvPicPr>
          <a:picLocks noChangeAspect="1"/>
        </xdr:cNvPicPr>
      </xdr:nvPicPr>
      <xdr:blipFill>
        <a:blip r:embed="rId1"/>
        <a:stretch>
          <a:fillRect/>
        </a:stretch>
      </xdr:blipFill>
      <xdr:spPr>
        <a:xfrm>
          <a:off x="842010" y="55295800"/>
          <a:ext cx="1025525" cy="16954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0"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1"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2"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3"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4"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5"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6"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7"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8"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59"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0"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1"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2"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3"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4"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5"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6"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7"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8"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69"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0"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1"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2"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3"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4"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5"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6"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7"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8"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79"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0"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1"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2"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3"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4"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5"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6"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7"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8"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89"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0"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1"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2"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3"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4"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5"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6"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7"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8"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699"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0"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1"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2"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3"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4"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5"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6"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7"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8"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09"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0"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1"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2"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3"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4"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5"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6"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7"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8"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19"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20"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1</xdr:col>
      <xdr:colOff>0</xdr:colOff>
      <xdr:row>46</xdr:row>
      <xdr:rowOff>0</xdr:rowOff>
    </xdr:from>
    <xdr:to>
      <xdr:col>1</xdr:col>
      <xdr:colOff>1022985</xdr:colOff>
      <xdr:row>46</xdr:row>
      <xdr:rowOff>168275</xdr:rowOff>
    </xdr:to>
    <xdr:pic>
      <xdr:nvPicPr>
        <xdr:cNvPr id="721" name="Picture 1027" descr="clip_image2400" hidden="1"/>
        <xdr:cNvPicPr>
          <a:picLocks noChangeAspect="1"/>
        </xdr:cNvPicPr>
      </xdr:nvPicPr>
      <xdr:blipFill>
        <a:blip r:embed="rId1"/>
        <a:stretch>
          <a:fillRect/>
        </a:stretch>
      </xdr:blipFill>
      <xdr:spPr>
        <a:xfrm>
          <a:off x="842010" y="55295800"/>
          <a:ext cx="1022985" cy="16827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722"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723"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724"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725"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26"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27"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28"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29"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0"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1"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2"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3"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4"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5"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6"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7"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8"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39"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740"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741"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742"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743"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44"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45"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46"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47"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48"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49"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50"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51"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52"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53"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54"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55"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56"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757"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58"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59"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60"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61"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62"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63"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563245</xdr:rowOff>
    </xdr:to>
    <xdr:pic>
      <xdr:nvPicPr>
        <xdr:cNvPr id="764" name="Picture 1027" descr="clip_image2400"/>
        <xdr:cNvPicPr>
          <a:picLocks noChangeAspect="1"/>
        </xdr:cNvPicPr>
      </xdr:nvPicPr>
      <xdr:blipFill>
        <a:blip r:embed="rId1"/>
        <a:stretch>
          <a:fillRect/>
        </a:stretch>
      </xdr:blipFill>
      <xdr:spPr>
        <a:xfrm>
          <a:off x="8620125" y="167328850"/>
          <a:ext cx="10160"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563245</xdr:rowOff>
    </xdr:to>
    <xdr:pic>
      <xdr:nvPicPr>
        <xdr:cNvPr id="765" name="Picture 1027" descr="clip_image2400"/>
        <xdr:cNvPicPr>
          <a:picLocks noChangeAspect="1"/>
        </xdr:cNvPicPr>
      </xdr:nvPicPr>
      <xdr:blipFill>
        <a:blip r:embed="rId1"/>
        <a:stretch>
          <a:fillRect/>
        </a:stretch>
      </xdr:blipFill>
      <xdr:spPr>
        <a:xfrm>
          <a:off x="8620125" y="167328850"/>
          <a:ext cx="10160"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518160</xdr:rowOff>
    </xdr:to>
    <xdr:pic>
      <xdr:nvPicPr>
        <xdr:cNvPr id="766" name="Picture 1027" descr="clip_image2400"/>
        <xdr:cNvPicPr>
          <a:picLocks noChangeAspect="1"/>
        </xdr:cNvPicPr>
      </xdr:nvPicPr>
      <xdr:blipFill>
        <a:blip r:embed="rId1"/>
        <a:stretch>
          <a:fillRect/>
        </a:stretch>
      </xdr:blipFill>
      <xdr:spPr>
        <a:xfrm>
          <a:off x="8620125" y="167328850"/>
          <a:ext cx="10160" cy="518160"/>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518160</xdr:rowOff>
    </xdr:to>
    <xdr:pic>
      <xdr:nvPicPr>
        <xdr:cNvPr id="767" name="Picture 1027" descr="clip_image2400"/>
        <xdr:cNvPicPr>
          <a:picLocks noChangeAspect="1"/>
        </xdr:cNvPicPr>
      </xdr:nvPicPr>
      <xdr:blipFill>
        <a:blip r:embed="rId1"/>
        <a:stretch>
          <a:fillRect/>
        </a:stretch>
      </xdr:blipFill>
      <xdr:spPr>
        <a:xfrm>
          <a:off x="8620125" y="167328850"/>
          <a:ext cx="10160" cy="518160"/>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68"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69"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70"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71"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72"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73"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74"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75"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76"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77"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78"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79"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780"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781"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65405</xdr:colOff>
      <xdr:row>136</xdr:row>
      <xdr:rowOff>0</xdr:rowOff>
    </xdr:from>
    <xdr:to>
      <xdr:col>5</xdr:col>
      <xdr:colOff>123825</xdr:colOff>
      <xdr:row>136</xdr:row>
      <xdr:rowOff>563245</xdr:rowOff>
    </xdr:to>
    <xdr:pic>
      <xdr:nvPicPr>
        <xdr:cNvPr id="782" name="Picture 1027" descr="clip_image2400"/>
        <xdr:cNvPicPr>
          <a:picLocks noChangeAspect="1"/>
        </xdr:cNvPicPr>
      </xdr:nvPicPr>
      <xdr:blipFill>
        <a:blip r:embed="rId1"/>
        <a:stretch>
          <a:fillRect/>
        </a:stretch>
      </xdr:blipFill>
      <xdr:spPr>
        <a:xfrm>
          <a:off x="8609330" y="167328850"/>
          <a:ext cx="58420" cy="563245"/>
        </a:xfrm>
        <a:prstGeom prst="rect">
          <a:avLst/>
        </a:prstGeom>
        <a:noFill/>
        <a:ln w="9525">
          <a:noFill/>
        </a:ln>
      </xdr:spPr>
    </xdr:pic>
    <xdr:clientData/>
  </xdr:twoCellAnchor>
  <xdr:twoCellAnchor editAs="oneCell">
    <xdr:from>
      <xdr:col>5</xdr:col>
      <xdr:colOff>65405</xdr:colOff>
      <xdr:row>136</xdr:row>
      <xdr:rowOff>0</xdr:rowOff>
    </xdr:from>
    <xdr:to>
      <xdr:col>5</xdr:col>
      <xdr:colOff>123825</xdr:colOff>
      <xdr:row>136</xdr:row>
      <xdr:rowOff>563245</xdr:rowOff>
    </xdr:to>
    <xdr:pic>
      <xdr:nvPicPr>
        <xdr:cNvPr id="783" name="Picture 1027" descr="clip_image2400"/>
        <xdr:cNvPicPr>
          <a:picLocks noChangeAspect="1"/>
        </xdr:cNvPicPr>
      </xdr:nvPicPr>
      <xdr:blipFill>
        <a:blip r:embed="rId1"/>
        <a:stretch>
          <a:fillRect/>
        </a:stretch>
      </xdr:blipFill>
      <xdr:spPr>
        <a:xfrm>
          <a:off x="8609330" y="167328850"/>
          <a:ext cx="58420"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84"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85"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786"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787"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65405</xdr:colOff>
      <xdr:row>136</xdr:row>
      <xdr:rowOff>0</xdr:rowOff>
    </xdr:from>
    <xdr:to>
      <xdr:col>5</xdr:col>
      <xdr:colOff>123825</xdr:colOff>
      <xdr:row>136</xdr:row>
      <xdr:rowOff>563245</xdr:rowOff>
    </xdr:to>
    <xdr:pic>
      <xdr:nvPicPr>
        <xdr:cNvPr id="788" name="Picture 1027" descr="clip_image2400"/>
        <xdr:cNvPicPr>
          <a:picLocks noChangeAspect="1"/>
        </xdr:cNvPicPr>
      </xdr:nvPicPr>
      <xdr:blipFill>
        <a:blip r:embed="rId1"/>
        <a:stretch>
          <a:fillRect/>
        </a:stretch>
      </xdr:blipFill>
      <xdr:spPr>
        <a:xfrm>
          <a:off x="8609330" y="167328850"/>
          <a:ext cx="58420" cy="563245"/>
        </a:xfrm>
        <a:prstGeom prst="rect">
          <a:avLst/>
        </a:prstGeom>
        <a:noFill/>
        <a:ln w="9525">
          <a:noFill/>
        </a:ln>
      </xdr:spPr>
    </xdr:pic>
    <xdr:clientData/>
  </xdr:twoCellAnchor>
  <xdr:twoCellAnchor editAs="oneCell">
    <xdr:from>
      <xdr:col>5</xdr:col>
      <xdr:colOff>65405</xdr:colOff>
      <xdr:row>136</xdr:row>
      <xdr:rowOff>0</xdr:rowOff>
    </xdr:from>
    <xdr:to>
      <xdr:col>5</xdr:col>
      <xdr:colOff>123825</xdr:colOff>
      <xdr:row>136</xdr:row>
      <xdr:rowOff>563245</xdr:rowOff>
    </xdr:to>
    <xdr:pic>
      <xdr:nvPicPr>
        <xdr:cNvPr id="789" name="Picture 1027" descr="clip_image2400"/>
        <xdr:cNvPicPr>
          <a:picLocks noChangeAspect="1"/>
        </xdr:cNvPicPr>
      </xdr:nvPicPr>
      <xdr:blipFill>
        <a:blip r:embed="rId1"/>
        <a:stretch>
          <a:fillRect/>
        </a:stretch>
      </xdr:blipFill>
      <xdr:spPr>
        <a:xfrm>
          <a:off x="8609330" y="167328850"/>
          <a:ext cx="58420"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90"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91"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92"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793"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94"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95"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96"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97"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98"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799"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800"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801"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02"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03"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04"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05"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06"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07"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08"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09"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10"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11"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812"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813"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814"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815"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16"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17"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18"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19"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0"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1"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2"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3"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4"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5"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6"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7"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8"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29"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830"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831"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832"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551815</xdr:rowOff>
    </xdr:to>
    <xdr:pic>
      <xdr:nvPicPr>
        <xdr:cNvPr id="833" name="Picture 1027" descr="clip_image2400"/>
        <xdr:cNvPicPr>
          <a:picLocks noChangeAspect="1"/>
        </xdr:cNvPicPr>
      </xdr:nvPicPr>
      <xdr:blipFill>
        <a:blip r:embed="rId1"/>
        <a:stretch>
          <a:fillRect/>
        </a:stretch>
      </xdr:blipFill>
      <xdr:spPr>
        <a:xfrm>
          <a:off x="8620125" y="167328850"/>
          <a:ext cx="6667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34"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35"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36"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37"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38"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39"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40"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41"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42"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43"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44"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45"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46"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142875</xdr:colOff>
      <xdr:row>136</xdr:row>
      <xdr:rowOff>563245</xdr:rowOff>
    </xdr:to>
    <xdr:pic>
      <xdr:nvPicPr>
        <xdr:cNvPr id="847" name="Picture 1027" descr="clip_image2400"/>
        <xdr:cNvPicPr>
          <a:picLocks noChangeAspect="1"/>
        </xdr:cNvPicPr>
      </xdr:nvPicPr>
      <xdr:blipFill>
        <a:blip r:embed="rId1"/>
        <a:stretch>
          <a:fillRect/>
        </a:stretch>
      </xdr:blipFill>
      <xdr:spPr>
        <a:xfrm>
          <a:off x="8620125" y="167328850"/>
          <a:ext cx="6667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48"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49"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50"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51"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52"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53"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563245</xdr:rowOff>
    </xdr:to>
    <xdr:pic>
      <xdr:nvPicPr>
        <xdr:cNvPr id="854" name="Picture 1027" descr="clip_image2400"/>
        <xdr:cNvPicPr>
          <a:picLocks noChangeAspect="1"/>
        </xdr:cNvPicPr>
      </xdr:nvPicPr>
      <xdr:blipFill>
        <a:blip r:embed="rId1"/>
        <a:stretch>
          <a:fillRect/>
        </a:stretch>
      </xdr:blipFill>
      <xdr:spPr>
        <a:xfrm>
          <a:off x="8620125" y="167328850"/>
          <a:ext cx="10160"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563245</xdr:rowOff>
    </xdr:to>
    <xdr:pic>
      <xdr:nvPicPr>
        <xdr:cNvPr id="855" name="Picture 1027" descr="clip_image2400"/>
        <xdr:cNvPicPr>
          <a:picLocks noChangeAspect="1"/>
        </xdr:cNvPicPr>
      </xdr:nvPicPr>
      <xdr:blipFill>
        <a:blip r:embed="rId1"/>
        <a:stretch>
          <a:fillRect/>
        </a:stretch>
      </xdr:blipFill>
      <xdr:spPr>
        <a:xfrm>
          <a:off x="8620125" y="167328850"/>
          <a:ext cx="10160"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518160</xdr:rowOff>
    </xdr:to>
    <xdr:pic>
      <xdr:nvPicPr>
        <xdr:cNvPr id="856" name="Picture 1027" descr="clip_image2400"/>
        <xdr:cNvPicPr>
          <a:picLocks noChangeAspect="1"/>
        </xdr:cNvPicPr>
      </xdr:nvPicPr>
      <xdr:blipFill>
        <a:blip r:embed="rId1"/>
        <a:stretch>
          <a:fillRect/>
        </a:stretch>
      </xdr:blipFill>
      <xdr:spPr>
        <a:xfrm>
          <a:off x="8620125" y="167328850"/>
          <a:ext cx="10160" cy="518160"/>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518160</xdr:rowOff>
    </xdr:to>
    <xdr:pic>
      <xdr:nvPicPr>
        <xdr:cNvPr id="857" name="Picture 1027" descr="clip_image2400"/>
        <xdr:cNvPicPr>
          <a:picLocks noChangeAspect="1"/>
        </xdr:cNvPicPr>
      </xdr:nvPicPr>
      <xdr:blipFill>
        <a:blip r:embed="rId1"/>
        <a:stretch>
          <a:fillRect/>
        </a:stretch>
      </xdr:blipFill>
      <xdr:spPr>
        <a:xfrm>
          <a:off x="8620125" y="167328850"/>
          <a:ext cx="10160" cy="518160"/>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58"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59"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60"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61"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62"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63"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64"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65"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66"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67"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68"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69"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870"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871"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65405</xdr:colOff>
      <xdr:row>136</xdr:row>
      <xdr:rowOff>0</xdr:rowOff>
    </xdr:from>
    <xdr:to>
      <xdr:col>5</xdr:col>
      <xdr:colOff>123825</xdr:colOff>
      <xdr:row>136</xdr:row>
      <xdr:rowOff>563245</xdr:rowOff>
    </xdr:to>
    <xdr:pic>
      <xdr:nvPicPr>
        <xdr:cNvPr id="872" name="Picture 1027" descr="clip_image2400"/>
        <xdr:cNvPicPr>
          <a:picLocks noChangeAspect="1"/>
        </xdr:cNvPicPr>
      </xdr:nvPicPr>
      <xdr:blipFill>
        <a:blip r:embed="rId1"/>
        <a:stretch>
          <a:fillRect/>
        </a:stretch>
      </xdr:blipFill>
      <xdr:spPr>
        <a:xfrm>
          <a:off x="8609330" y="167328850"/>
          <a:ext cx="58420" cy="563245"/>
        </a:xfrm>
        <a:prstGeom prst="rect">
          <a:avLst/>
        </a:prstGeom>
        <a:noFill/>
        <a:ln w="9525">
          <a:noFill/>
        </a:ln>
      </xdr:spPr>
    </xdr:pic>
    <xdr:clientData/>
  </xdr:twoCellAnchor>
  <xdr:twoCellAnchor editAs="oneCell">
    <xdr:from>
      <xdr:col>5</xdr:col>
      <xdr:colOff>65405</xdr:colOff>
      <xdr:row>136</xdr:row>
      <xdr:rowOff>0</xdr:rowOff>
    </xdr:from>
    <xdr:to>
      <xdr:col>5</xdr:col>
      <xdr:colOff>123825</xdr:colOff>
      <xdr:row>136</xdr:row>
      <xdr:rowOff>563245</xdr:rowOff>
    </xdr:to>
    <xdr:pic>
      <xdr:nvPicPr>
        <xdr:cNvPr id="873" name="Picture 1027" descr="clip_image2400"/>
        <xdr:cNvPicPr>
          <a:picLocks noChangeAspect="1"/>
        </xdr:cNvPicPr>
      </xdr:nvPicPr>
      <xdr:blipFill>
        <a:blip r:embed="rId1"/>
        <a:stretch>
          <a:fillRect/>
        </a:stretch>
      </xdr:blipFill>
      <xdr:spPr>
        <a:xfrm>
          <a:off x="8609330" y="167328850"/>
          <a:ext cx="58420"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74"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75"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876"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877"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65405</xdr:colOff>
      <xdr:row>136</xdr:row>
      <xdr:rowOff>0</xdr:rowOff>
    </xdr:from>
    <xdr:to>
      <xdr:col>5</xdr:col>
      <xdr:colOff>123825</xdr:colOff>
      <xdr:row>136</xdr:row>
      <xdr:rowOff>563245</xdr:rowOff>
    </xdr:to>
    <xdr:pic>
      <xdr:nvPicPr>
        <xdr:cNvPr id="878" name="Picture 1027" descr="clip_image2400"/>
        <xdr:cNvPicPr>
          <a:picLocks noChangeAspect="1"/>
        </xdr:cNvPicPr>
      </xdr:nvPicPr>
      <xdr:blipFill>
        <a:blip r:embed="rId1"/>
        <a:stretch>
          <a:fillRect/>
        </a:stretch>
      </xdr:blipFill>
      <xdr:spPr>
        <a:xfrm>
          <a:off x="8609330" y="167328850"/>
          <a:ext cx="58420" cy="563245"/>
        </a:xfrm>
        <a:prstGeom prst="rect">
          <a:avLst/>
        </a:prstGeom>
        <a:noFill/>
        <a:ln w="9525">
          <a:noFill/>
        </a:ln>
      </xdr:spPr>
    </xdr:pic>
    <xdr:clientData/>
  </xdr:twoCellAnchor>
  <xdr:twoCellAnchor editAs="oneCell">
    <xdr:from>
      <xdr:col>5</xdr:col>
      <xdr:colOff>65405</xdr:colOff>
      <xdr:row>136</xdr:row>
      <xdr:rowOff>0</xdr:rowOff>
    </xdr:from>
    <xdr:to>
      <xdr:col>5</xdr:col>
      <xdr:colOff>123825</xdr:colOff>
      <xdr:row>136</xdr:row>
      <xdr:rowOff>563245</xdr:rowOff>
    </xdr:to>
    <xdr:pic>
      <xdr:nvPicPr>
        <xdr:cNvPr id="879" name="Picture 1027" descr="clip_image2400"/>
        <xdr:cNvPicPr>
          <a:picLocks noChangeAspect="1"/>
        </xdr:cNvPicPr>
      </xdr:nvPicPr>
      <xdr:blipFill>
        <a:blip r:embed="rId1"/>
        <a:stretch>
          <a:fillRect/>
        </a:stretch>
      </xdr:blipFill>
      <xdr:spPr>
        <a:xfrm>
          <a:off x="8609330" y="167328850"/>
          <a:ext cx="58420"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80"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81"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82"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83"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84"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85"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86"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87"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88"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89"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890"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76200</xdr:colOff>
      <xdr:row>136</xdr:row>
      <xdr:rowOff>0</xdr:rowOff>
    </xdr:from>
    <xdr:to>
      <xdr:col>5</xdr:col>
      <xdr:colOff>86360</xdr:colOff>
      <xdr:row>136</xdr:row>
      <xdr:rowOff>551815</xdr:rowOff>
    </xdr:to>
    <xdr:pic>
      <xdr:nvPicPr>
        <xdr:cNvPr id="891" name="Picture 1027" descr="clip_image2400"/>
        <xdr:cNvPicPr>
          <a:picLocks noChangeAspect="1"/>
        </xdr:cNvPicPr>
      </xdr:nvPicPr>
      <xdr:blipFill>
        <a:blip r:embed="rId1"/>
        <a:stretch>
          <a:fillRect/>
        </a:stretch>
      </xdr:blipFill>
      <xdr:spPr>
        <a:xfrm>
          <a:off x="8620125" y="167328850"/>
          <a:ext cx="10160"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92"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93"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94"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95"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96"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563245</xdr:rowOff>
    </xdr:to>
    <xdr:pic>
      <xdr:nvPicPr>
        <xdr:cNvPr id="897" name="Picture 1027" descr="clip_image2400"/>
        <xdr:cNvPicPr>
          <a:picLocks noChangeAspect="1"/>
        </xdr:cNvPicPr>
      </xdr:nvPicPr>
      <xdr:blipFill>
        <a:blip r:embed="rId1"/>
        <a:stretch>
          <a:fillRect/>
        </a:stretch>
      </xdr:blipFill>
      <xdr:spPr>
        <a:xfrm>
          <a:off x="8620125" y="167328850"/>
          <a:ext cx="56515" cy="56324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98"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899"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900"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5</xdr:col>
      <xdr:colOff>76200</xdr:colOff>
      <xdr:row>136</xdr:row>
      <xdr:rowOff>0</xdr:rowOff>
    </xdr:from>
    <xdr:to>
      <xdr:col>5</xdr:col>
      <xdr:colOff>132715</xdr:colOff>
      <xdr:row>136</xdr:row>
      <xdr:rowOff>551815</xdr:rowOff>
    </xdr:to>
    <xdr:pic>
      <xdr:nvPicPr>
        <xdr:cNvPr id="901" name="Picture 1027" descr="clip_image2400"/>
        <xdr:cNvPicPr>
          <a:picLocks noChangeAspect="1"/>
        </xdr:cNvPicPr>
      </xdr:nvPicPr>
      <xdr:blipFill>
        <a:blip r:embed="rId1"/>
        <a:stretch>
          <a:fillRect/>
        </a:stretch>
      </xdr:blipFill>
      <xdr:spPr>
        <a:xfrm>
          <a:off x="862012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02"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03"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04"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05"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06"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07"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08"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09"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0"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1"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2"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3"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4"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5"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6"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7"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8"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19"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20"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21"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22"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23"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24"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25"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26"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27"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28"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29"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30"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31"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32"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33"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34"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35"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36"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37"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38"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39"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40"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41"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42"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43"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563245</xdr:rowOff>
    </xdr:to>
    <xdr:pic>
      <xdr:nvPicPr>
        <xdr:cNvPr id="944" name="Picture 1027" descr="clip_image2400"/>
        <xdr:cNvPicPr>
          <a:picLocks noChangeAspect="1"/>
        </xdr:cNvPicPr>
      </xdr:nvPicPr>
      <xdr:blipFill>
        <a:blip r:embed="rId1"/>
        <a:stretch>
          <a:fillRect/>
        </a:stretch>
      </xdr:blipFill>
      <xdr:spPr>
        <a:xfrm>
          <a:off x="10316845" y="167328850"/>
          <a:ext cx="10160"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563245</xdr:rowOff>
    </xdr:to>
    <xdr:pic>
      <xdr:nvPicPr>
        <xdr:cNvPr id="945" name="Picture 1027" descr="clip_image2400"/>
        <xdr:cNvPicPr>
          <a:picLocks noChangeAspect="1"/>
        </xdr:cNvPicPr>
      </xdr:nvPicPr>
      <xdr:blipFill>
        <a:blip r:embed="rId1"/>
        <a:stretch>
          <a:fillRect/>
        </a:stretch>
      </xdr:blipFill>
      <xdr:spPr>
        <a:xfrm>
          <a:off x="10316845" y="167328850"/>
          <a:ext cx="10160"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518160</xdr:rowOff>
    </xdr:to>
    <xdr:pic>
      <xdr:nvPicPr>
        <xdr:cNvPr id="946" name="Picture 1027" descr="clip_image2400"/>
        <xdr:cNvPicPr>
          <a:picLocks noChangeAspect="1"/>
        </xdr:cNvPicPr>
      </xdr:nvPicPr>
      <xdr:blipFill>
        <a:blip r:embed="rId1"/>
        <a:stretch>
          <a:fillRect/>
        </a:stretch>
      </xdr:blipFill>
      <xdr:spPr>
        <a:xfrm>
          <a:off x="10316845" y="167328850"/>
          <a:ext cx="10160" cy="518160"/>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518160</xdr:rowOff>
    </xdr:to>
    <xdr:pic>
      <xdr:nvPicPr>
        <xdr:cNvPr id="947" name="Picture 1027" descr="clip_image2400"/>
        <xdr:cNvPicPr>
          <a:picLocks noChangeAspect="1"/>
        </xdr:cNvPicPr>
      </xdr:nvPicPr>
      <xdr:blipFill>
        <a:blip r:embed="rId1"/>
        <a:stretch>
          <a:fillRect/>
        </a:stretch>
      </xdr:blipFill>
      <xdr:spPr>
        <a:xfrm>
          <a:off x="10316845" y="167328850"/>
          <a:ext cx="10160" cy="518160"/>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48"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49"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50"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51"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52"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53"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54"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55"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56"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57"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58"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59"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960"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961"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65405</xdr:colOff>
      <xdr:row>136</xdr:row>
      <xdr:rowOff>0</xdr:rowOff>
    </xdr:from>
    <xdr:to>
      <xdr:col>7</xdr:col>
      <xdr:colOff>123825</xdr:colOff>
      <xdr:row>136</xdr:row>
      <xdr:rowOff>563245</xdr:rowOff>
    </xdr:to>
    <xdr:pic>
      <xdr:nvPicPr>
        <xdr:cNvPr id="962" name="Picture 1027" descr="clip_image2400"/>
        <xdr:cNvPicPr>
          <a:picLocks noChangeAspect="1"/>
        </xdr:cNvPicPr>
      </xdr:nvPicPr>
      <xdr:blipFill>
        <a:blip r:embed="rId1"/>
        <a:stretch>
          <a:fillRect/>
        </a:stretch>
      </xdr:blipFill>
      <xdr:spPr>
        <a:xfrm>
          <a:off x="10306050" y="167328850"/>
          <a:ext cx="58420" cy="563245"/>
        </a:xfrm>
        <a:prstGeom prst="rect">
          <a:avLst/>
        </a:prstGeom>
        <a:noFill/>
        <a:ln w="9525">
          <a:noFill/>
        </a:ln>
      </xdr:spPr>
    </xdr:pic>
    <xdr:clientData/>
  </xdr:twoCellAnchor>
  <xdr:twoCellAnchor editAs="oneCell">
    <xdr:from>
      <xdr:col>7</xdr:col>
      <xdr:colOff>65405</xdr:colOff>
      <xdr:row>136</xdr:row>
      <xdr:rowOff>0</xdr:rowOff>
    </xdr:from>
    <xdr:to>
      <xdr:col>7</xdr:col>
      <xdr:colOff>123825</xdr:colOff>
      <xdr:row>136</xdr:row>
      <xdr:rowOff>563245</xdr:rowOff>
    </xdr:to>
    <xdr:pic>
      <xdr:nvPicPr>
        <xdr:cNvPr id="963" name="Picture 1027" descr="clip_image2400"/>
        <xdr:cNvPicPr>
          <a:picLocks noChangeAspect="1"/>
        </xdr:cNvPicPr>
      </xdr:nvPicPr>
      <xdr:blipFill>
        <a:blip r:embed="rId1"/>
        <a:stretch>
          <a:fillRect/>
        </a:stretch>
      </xdr:blipFill>
      <xdr:spPr>
        <a:xfrm>
          <a:off x="10306050" y="167328850"/>
          <a:ext cx="58420"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64"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65"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966"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967"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65405</xdr:colOff>
      <xdr:row>136</xdr:row>
      <xdr:rowOff>0</xdr:rowOff>
    </xdr:from>
    <xdr:to>
      <xdr:col>7</xdr:col>
      <xdr:colOff>123825</xdr:colOff>
      <xdr:row>136</xdr:row>
      <xdr:rowOff>563245</xdr:rowOff>
    </xdr:to>
    <xdr:pic>
      <xdr:nvPicPr>
        <xdr:cNvPr id="968" name="Picture 1027" descr="clip_image2400"/>
        <xdr:cNvPicPr>
          <a:picLocks noChangeAspect="1"/>
        </xdr:cNvPicPr>
      </xdr:nvPicPr>
      <xdr:blipFill>
        <a:blip r:embed="rId1"/>
        <a:stretch>
          <a:fillRect/>
        </a:stretch>
      </xdr:blipFill>
      <xdr:spPr>
        <a:xfrm>
          <a:off x="10306050" y="167328850"/>
          <a:ext cx="58420" cy="563245"/>
        </a:xfrm>
        <a:prstGeom prst="rect">
          <a:avLst/>
        </a:prstGeom>
        <a:noFill/>
        <a:ln w="9525">
          <a:noFill/>
        </a:ln>
      </xdr:spPr>
    </xdr:pic>
    <xdr:clientData/>
  </xdr:twoCellAnchor>
  <xdr:twoCellAnchor editAs="oneCell">
    <xdr:from>
      <xdr:col>7</xdr:col>
      <xdr:colOff>65405</xdr:colOff>
      <xdr:row>136</xdr:row>
      <xdr:rowOff>0</xdr:rowOff>
    </xdr:from>
    <xdr:to>
      <xdr:col>7</xdr:col>
      <xdr:colOff>123825</xdr:colOff>
      <xdr:row>136</xdr:row>
      <xdr:rowOff>563245</xdr:rowOff>
    </xdr:to>
    <xdr:pic>
      <xdr:nvPicPr>
        <xdr:cNvPr id="969" name="Picture 1027" descr="clip_image2400"/>
        <xdr:cNvPicPr>
          <a:picLocks noChangeAspect="1"/>
        </xdr:cNvPicPr>
      </xdr:nvPicPr>
      <xdr:blipFill>
        <a:blip r:embed="rId1"/>
        <a:stretch>
          <a:fillRect/>
        </a:stretch>
      </xdr:blipFill>
      <xdr:spPr>
        <a:xfrm>
          <a:off x="10306050" y="167328850"/>
          <a:ext cx="58420"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70"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71"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72"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73"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74"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75"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76"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77"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78"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79"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980"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981"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82"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83"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84"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85"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86"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987"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88"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89"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90"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991"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92"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93"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94"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995"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96"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97"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98"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999"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0"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1"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2"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3"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4"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5"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6"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7"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8"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09"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1010"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1011"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1012"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551815</xdr:rowOff>
    </xdr:to>
    <xdr:pic>
      <xdr:nvPicPr>
        <xdr:cNvPr id="1013" name="Picture 1027" descr="clip_image2400"/>
        <xdr:cNvPicPr>
          <a:picLocks noChangeAspect="1"/>
        </xdr:cNvPicPr>
      </xdr:nvPicPr>
      <xdr:blipFill>
        <a:blip r:embed="rId1"/>
        <a:stretch>
          <a:fillRect/>
        </a:stretch>
      </xdr:blipFill>
      <xdr:spPr>
        <a:xfrm>
          <a:off x="10316845" y="167328850"/>
          <a:ext cx="6667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14"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15"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16"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17"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18"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19"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20"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21"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22"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23"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24"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25"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26"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142875</xdr:colOff>
      <xdr:row>136</xdr:row>
      <xdr:rowOff>563245</xdr:rowOff>
    </xdr:to>
    <xdr:pic>
      <xdr:nvPicPr>
        <xdr:cNvPr id="1027" name="Picture 1027" descr="clip_image2400"/>
        <xdr:cNvPicPr>
          <a:picLocks noChangeAspect="1"/>
        </xdr:cNvPicPr>
      </xdr:nvPicPr>
      <xdr:blipFill>
        <a:blip r:embed="rId1"/>
        <a:stretch>
          <a:fillRect/>
        </a:stretch>
      </xdr:blipFill>
      <xdr:spPr>
        <a:xfrm>
          <a:off x="10316845" y="167328850"/>
          <a:ext cx="6667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28"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29"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30"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31"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32"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33"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563245</xdr:rowOff>
    </xdr:to>
    <xdr:pic>
      <xdr:nvPicPr>
        <xdr:cNvPr id="1034" name="Picture 1027" descr="clip_image2400"/>
        <xdr:cNvPicPr>
          <a:picLocks noChangeAspect="1"/>
        </xdr:cNvPicPr>
      </xdr:nvPicPr>
      <xdr:blipFill>
        <a:blip r:embed="rId1"/>
        <a:stretch>
          <a:fillRect/>
        </a:stretch>
      </xdr:blipFill>
      <xdr:spPr>
        <a:xfrm>
          <a:off x="10316845" y="167328850"/>
          <a:ext cx="10160"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563245</xdr:rowOff>
    </xdr:to>
    <xdr:pic>
      <xdr:nvPicPr>
        <xdr:cNvPr id="1035" name="Picture 1027" descr="clip_image2400"/>
        <xdr:cNvPicPr>
          <a:picLocks noChangeAspect="1"/>
        </xdr:cNvPicPr>
      </xdr:nvPicPr>
      <xdr:blipFill>
        <a:blip r:embed="rId1"/>
        <a:stretch>
          <a:fillRect/>
        </a:stretch>
      </xdr:blipFill>
      <xdr:spPr>
        <a:xfrm>
          <a:off x="10316845" y="167328850"/>
          <a:ext cx="10160"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518160</xdr:rowOff>
    </xdr:to>
    <xdr:pic>
      <xdr:nvPicPr>
        <xdr:cNvPr id="1036" name="Picture 1027" descr="clip_image2400"/>
        <xdr:cNvPicPr>
          <a:picLocks noChangeAspect="1"/>
        </xdr:cNvPicPr>
      </xdr:nvPicPr>
      <xdr:blipFill>
        <a:blip r:embed="rId1"/>
        <a:stretch>
          <a:fillRect/>
        </a:stretch>
      </xdr:blipFill>
      <xdr:spPr>
        <a:xfrm>
          <a:off x="10316845" y="167328850"/>
          <a:ext cx="10160" cy="518160"/>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518160</xdr:rowOff>
    </xdr:to>
    <xdr:pic>
      <xdr:nvPicPr>
        <xdr:cNvPr id="1037" name="Picture 1027" descr="clip_image2400"/>
        <xdr:cNvPicPr>
          <a:picLocks noChangeAspect="1"/>
        </xdr:cNvPicPr>
      </xdr:nvPicPr>
      <xdr:blipFill>
        <a:blip r:embed="rId1"/>
        <a:stretch>
          <a:fillRect/>
        </a:stretch>
      </xdr:blipFill>
      <xdr:spPr>
        <a:xfrm>
          <a:off x="10316845" y="167328850"/>
          <a:ext cx="10160" cy="518160"/>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38"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39"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40"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41"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42"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43"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44"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45"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46"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47"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48"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49"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1050"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1051"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65405</xdr:colOff>
      <xdr:row>136</xdr:row>
      <xdr:rowOff>0</xdr:rowOff>
    </xdr:from>
    <xdr:to>
      <xdr:col>7</xdr:col>
      <xdr:colOff>123825</xdr:colOff>
      <xdr:row>136</xdr:row>
      <xdr:rowOff>563245</xdr:rowOff>
    </xdr:to>
    <xdr:pic>
      <xdr:nvPicPr>
        <xdr:cNvPr id="1052" name="Picture 1027" descr="clip_image2400"/>
        <xdr:cNvPicPr>
          <a:picLocks noChangeAspect="1"/>
        </xdr:cNvPicPr>
      </xdr:nvPicPr>
      <xdr:blipFill>
        <a:blip r:embed="rId1"/>
        <a:stretch>
          <a:fillRect/>
        </a:stretch>
      </xdr:blipFill>
      <xdr:spPr>
        <a:xfrm>
          <a:off x="10306050" y="167328850"/>
          <a:ext cx="58420" cy="563245"/>
        </a:xfrm>
        <a:prstGeom prst="rect">
          <a:avLst/>
        </a:prstGeom>
        <a:noFill/>
        <a:ln w="9525">
          <a:noFill/>
        </a:ln>
      </xdr:spPr>
    </xdr:pic>
    <xdr:clientData/>
  </xdr:twoCellAnchor>
  <xdr:twoCellAnchor editAs="oneCell">
    <xdr:from>
      <xdr:col>7</xdr:col>
      <xdr:colOff>65405</xdr:colOff>
      <xdr:row>136</xdr:row>
      <xdr:rowOff>0</xdr:rowOff>
    </xdr:from>
    <xdr:to>
      <xdr:col>7</xdr:col>
      <xdr:colOff>123825</xdr:colOff>
      <xdr:row>136</xdr:row>
      <xdr:rowOff>563245</xdr:rowOff>
    </xdr:to>
    <xdr:pic>
      <xdr:nvPicPr>
        <xdr:cNvPr id="1053" name="Picture 1027" descr="clip_image2400"/>
        <xdr:cNvPicPr>
          <a:picLocks noChangeAspect="1"/>
        </xdr:cNvPicPr>
      </xdr:nvPicPr>
      <xdr:blipFill>
        <a:blip r:embed="rId1"/>
        <a:stretch>
          <a:fillRect/>
        </a:stretch>
      </xdr:blipFill>
      <xdr:spPr>
        <a:xfrm>
          <a:off x="10306050" y="167328850"/>
          <a:ext cx="58420"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54"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55"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1056"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1057"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65405</xdr:colOff>
      <xdr:row>136</xdr:row>
      <xdr:rowOff>0</xdr:rowOff>
    </xdr:from>
    <xdr:to>
      <xdr:col>7</xdr:col>
      <xdr:colOff>123825</xdr:colOff>
      <xdr:row>136</xdr:row>
      <xdr:rowOff>563245</xdr:rowOff>
    </xdr:to>
    <xdr:pic>
      <xdr:nvPicPr>
        <xdr:cNvPr id="1058" name="Picture 1027" descr="clip_image2400"/>
        <xdr:cNvPicPr>
          <a:picLocks noChangeAspect="1"/>
        </xdr:cNvPicPr>
      </xdr:nvPicPr>
      <xdr:blipFill>
        <a:blip r:embed="rId1"/>
        <a:stretch>
          <a:fillRect/>
        </a:stretch>
      </xdr:blipFill>
      <xdr:spPr>
        <a:xfrm>
          <a:off x="10306050" y="167328850"/>
          <a:ext cx="58420" cy="563245"/>
        </a:xfrm>
        <a:prstGeom prst="rect">
          <a:avLst/>
        </a:prstGeom>
        <a:noFill/>
        <a:ln w="9525">
          <a:noFill/>
        </a:ln>
      </xdr:spPr>
    </xdr:pic>
    <xdr:clientData/>
  </xdr:twoCellAnchor>
  <xdr:twoCellAnchor editAs="oneCell">
    <xdr:from>
      <xdr:col>7</xdr:col>
      <xdr:colOff>65405</xdr:colOff>
      <xdr:row>136</xdr:row>
      <xdr:rowOff>0</xdr:rowOff>
    </xdr:from>
    <xdr:to>
      <xdr:col>7</xdr:col>
      <xdr:colOff>123825</xdr:colOff>
      <xdr:row>136</xdr:row>
      <xdr:rowOff>563245</xdr:rowOff>
    </xdr:to>
    <xdr:pic>
      <xdr:nvPicPr>
        <xdr:cNvPr id="1059" name="Picture 1027" descr="clip_image2400"/>
        <xdr:cNvPicPr>
          <a:picLocks noChangeAspect="1"/>
        </xdr:cNvPicPr>
      </xdr:nvPicPr>
      <xdr:blipFill>
        <a:blip r:embed="rId1"/>
        <a:stretch>
          <a:fillRect/>
        </a:stretch>
      </xdr:blipFill>
      <xdr:spPr>
        <a:xfrm>
          <a:off x="10306050" y="167328850"/>
          <a:ext cx="58420"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60"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61"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62"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63"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64"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65"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66"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67"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68"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69"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1070"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76200</xdr:colOff>
      <xdr:row>136</xdr:row>
      <xdr:rowOff>0</xdr:rowOff>
    </xdr:from>
    <xdr:to>
      <xdr:col>7</xdr:col>
      <xdr:colOff>86360</xdr:colOff>
      <xdr:row>136</xdr:row>
      <xdr:rowOff>551815</xdr:rowOff>
    </xdr:to>
    <xdr:pic>
      <xdr:nvPicPr>
        <xdr:cNvPr id="1071" name="Picture 1027" descr="clip_image2400"/>
        <xdr:cNvPicPr>
          <a:picLocks noChangeAspect="1"/>
        </xdr:cNvPicPr>
      </xdr:nvPicPr>
      <xdr:blipFill>
        <a:blip r:embed="rId1"/>
        <a:stretch>
          <a:fillRect/>
        </a:stretch>
      </xdr:blipFill>
      <xdr:spPr>
        <a:xfrm>
          <a:off x="10316845" y="167328850"/>
          <a:ext cx="10160"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72"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73"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74"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75"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76"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563245</xdr:rowOff>
    </xdr:to>
    <xdr:pic>
      <xdr:nvPicPr>
        <xdr:cNvPr id="1077" name="Picture 1027" descr="clip_image2400"/>
        <xdr:cNvPicPr>
          <a:picLocks noChangeAspect="1"/>
        </xdr:cNvPicPr>
      </xdr:nvPicPr>
      <xdr:blipFill>
        <a:blip r:embed="rId1"/>
        <a:stretch>
          <a:fillRect/>
        </a:stretch>
      </xdr:blipFill>
      <xdr:spPr>
        <a:xfrm>
          <a:off x="10316845" y="167328850"/>
          <a:ext cx="56515" cy="56324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78"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79"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80"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7</xdr:col>
      <xdr:colOff>76200</xdr:colOff>
      <xdr:row>136</xdr:row>
      <xdr:rowOff>0</xdr:rowOff>
    </xdr:from>
    <xdr:to>
      <xdr:col>7</xdr:col>
      <xdr:colOff>132715</xdr:colOff>
      <xdr:row>136</xdr:row>
      <xdr:rowOff>551815</xdr:rowOff>
    </xdr:to>
    <xdr:pic>
      <xdr:nvPicPr>
        <xdr:cNvPr id="1081" name="Picture 1027" descr="clip_image2400"/>
        <xdr:cNvPicPr>
          <a:picLocks noChangeAspect="1"/>
        </xdr:cNvPicPr>
      </xdr:nvPicPr>
      <xdr:blipFill>
        <a:blip r:embed="rId1"/>
        <a:stretch>
          <a:fillRect/>
        </a:stretch>
      </xdr:blipFill>
      <xdr:spPr>
        <a:xfrm>
          <a:off x="10316845" y="16732885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082"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083"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084"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085"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86"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87"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88"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89"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0"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1"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2"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3"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4"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5"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6"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7"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8"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099"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00"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01"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02"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03"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04"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05"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06"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07"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08"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09"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10"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11"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12"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13"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14"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15"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16"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17"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18"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19"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20"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21"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22"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23"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563245</xdr:rowOff>
    </xdr:to>
    <xdr:pic>
      <xdr:nvPicPr>
        <xdr:cNvPr id="1124" name="Picture 1027" descr="clip_image2400"/>
        <xdr:cNvPicPr>
          <a:picLocks noChangeAspect="1"/>
        </xdr:cNvPicPr>
      </xdr:nvPicPr>
      <xdr:blipFill>
        <a:blip r:embed="rId1"/>
        <a:stretch>
          <a:fillRect/>
        </a:stretch>
      </xdr:blipFill>
      <xdr:spPr>
        <a:xfrm>
          <a:off x="8620125" y="10693400"/>
          <a:ext cx="10160"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563245</xdr:rowOff>
    </xdr:to>
    <xdr:pic>
      <xdr:nvPicPr>
        <xdr:cNvPr id="1125" name="Picture 1027" descr="clip_image2400"/>
        <xdr:cNvPicPr>
          <a:picLocks noChangeAspect="1"/>
        </xdr:cNvPicPr>
      </xdr:nvPicPr>
      <xdr:blipFill>
        <a:blip r:embed="rId1"/>
        <a:stretch>
          <a:fillRect/>
        </a:stretch>
      </xdr:blipFill>
      <xdr:spPr>
        <a:xfrm>
          <a:off x="8620125" y="10693400"/>
          <a:ext cx="10160"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518160</xdr:rowOff>
    </xdr:to>
    <xdr:pic>
      <xdr:nvPicPr>
        <xdr:cNvPr id="1126" name="Picture 1027" descr="clip_image2400"/>
        <xdr:cNvPicPr>
          <a:picLocks noChangeAspect="1"/>
        </xdr:cNvPicPr>
      </xdr:nvPicPr>
      <xdr:blipFill>
        <a:blip r:embed="rId1"/>
        <a:stretch>
          <a:fillRect/>
        </a:stretch>
      </xdr:blipFill>
      <xdr:spPr>
        <a:xfrm>
          <a:off x="8620125" y="10693400"/>
          <a:ext cx="10160" cy="518160"/>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518160</xdr:rowOff>
    </xdr:to>
    <xdr:pic>
      <xdr:nvPicPr>
        <xdr:cNvPr id="1127" name="Picture 1027" descr="clip_image2400"/>
        <xdr:cNvPicPr>
          <a:picLocks noChangeAspect="1"/>
        </xdr:cNvPicPr>
      </xdr:nvPicPr>
      <xdr:blipFill>
        <a:blip r:embed="rId1"/>
        <a:stretch>
          <a:fillRect/>
        </a:stretch>
      </xdr:blipFill>
      <xdr:spPr>
        <a:xfrm>
          <a:off x="8620125" y="10693400"/>
          <a:ext cx="10160" cy="518160"/>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28"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29"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30"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31"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32"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33"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34"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35"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36"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37"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38"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39"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140"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141"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65405</xdr:colOff>
      <xdr:row>12</xdr:row>
      <xdr:rowOff>0</xdr:rowOff>
    </xdr:from>
    <xdr:to>
      <xdr:col>5</xdr:col>
      <xdr:colOff>123825</xdr:colOff>
      <xdr:row>12</xdr:row>
      <xdr:rowOff>563245</xdr:rowOff>
    </xdr:to>
    <xdr:pic>
      <xdr:nvPicPr>
        <xdr:cNvPr id="1142" name="Picture 1027" descr="clip_image2400"/>
        <xdr:cNvPicPr>
          <a:picLocks noChangeAspect="1"/>
        </xdr:cNvPicPr>
      </xdr:nvPicPr>
      <xdr:blipFill>
        <a:blip r:embed="rId1"/>
        <a:stretch>
          <a:fillRect/>
        </a:stretch>
      </xdr:blipFill>
      <xdr:spPr>
        <a:xfrm>
          <a:off x="8609330" y="10693400"/>
          <a:ext cx="58420" cy="563245"/>
        </a:xfrm>
        <a:prstGeom prst="rect">
          <a:avLst/>
        </a:prstGeom>
        <a:noFill/>
        <a:ln w="9525">
          <a:noFill/>
        </a:ln>
      </xdr:spPr>
    </xdr:pic>
    <xdr:clientData/>
  </xdr:twoCellAnchor>
  <xdr:twoCellAnchor editAs="oneCell">
    <xdr:from>
      <xdr:col>5</xdr:col>
      <xdr:colOff>65405</xdr:colOff>
      <xdr:row>12</xdr:row>
      <xdr:rowOff>0</xdr:rowOff>
    </xdr:from>
    <xdr:to>
      <xdr:col>5</xdr:col>
      <xdr:colOff>123825</xdr:colOff>
      <xdr:row>12</xdr:row>
      <xdr:rowOff>563245</xdr:rowOff>
    </xdr:to>
    <xdr:pic>
      <xdr:nvPicPr>
        <xdr:cNvPr id="1143" name="Picture 1027" descr="clip_image2400"/>
        <xdr:cNvPicPr>
          <a:picLocks noChangeAspect="1"/>
        </xdr:cNvPicPr>
      </xdr:nvPicPr>
      <xdr:blipFill>
        <a:blip r:embed="rId1"/>
        <a:stretch>
          <a:fillRect/>
        </a:stretch>
      </xdr:blipFill>
      <xdr:spPr>
        <a:xfrm>
          <a:off x="8609330" y="10693400"/>
          <a:ext cx="58420"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44"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45"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146"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147"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65405</xdr:colOff>
      <xdr:row>12</xdr:row>
      <xdr:rowOff>0</xdr:rowOff>
    </xdr:from>
    <xdr:to>
      <xdr:col>5</xdr:col>
      <xdr:colOff>123825</xdr:colOff>
      <xdr:row>12</xdr:row>
      <xdr:rowOff>563245</xdr:rowOff>
    </xdr:to>
    <xdr:pic>
      <xdr:nvPicPr>
        <xdr:cNvPr id="1148" name="Picture 1027" descr="clip_image2400"/>
        <xdr:cNvPicPr>
          <a:picLocks noChangeAspect="1"/>
        </xdr:cNvPicPr>
      </xdr:nvPicPr>
      <xdr:blipFill>
        <a:blip r:embed="rId1"/>
        <a:stretch>
          <a:fillRect/>
        </a:stretch>
      </xdr:blipFill>
      <xdr:spPr>
        <a:xfrm>
          <a:off x="8609330" y="10693400"/>
          <a:ext cx="58420" cy="563245"/>
        </a:xfrm>
        <a:prstGeom prst="rect">
          <a:avLst/>
        </a:prstGeom>
        <a:noFill/>
        <a:ln w="9525">
          <a:noFill/>
        </a:ln>
      </xdr:spPr>
    </xdr:pic>
    <xdr:clientData/>
  </xdr:twoCellAnchor>
  <xdr:twoCellAnchor editAs="oneCell">
    <xdr:from>
      <xdr:col>5</xdr:col>
      <xdr:colOff>65405</xdr:colOff>
      <xdr:row>12</xdr:row>
      <xdr:rowOff>0</xdr:rowOff>
    </xdr:from>
    <xdr:to>
      <xdr:col>5</xdr:col>
      <xdr:colOff>123825</xdr:colOff>
      <xdr:row>12</xdr:row>
      <xdr:rowOff>563245</xdr:rowOff>
    </xdr:to>
    <xdr:pic>
      <xdr:nvPicPr>
        <xdr:cNvPr id="1149" name="Picture 1027" descr="clip_image2400"/>
        <xdr:cNvPicPr>
          <a:picLocks noChangeAspect="1"/>
        </xdr:cNvPicPr>
      </xdr:nvPicPr>
      <xdr:blipFill>
        <a:blip r:embed="rId1"/>
        <a:stretch>
          <a:fillRect/>
        </a:stretch>
      </xdr:blipFill>
      <xdr:spPr>
        <a:xfrm>
          <a:off x="8609330" y="10693400"/>
          <a:ext cx="58420"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50"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51"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52"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53"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54"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55"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56"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57"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58"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59"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160"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161"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62"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63"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64"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65"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66"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167"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68"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69"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70"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171"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72"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73"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74"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75"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76"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77"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78"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79"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0"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1"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2"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3"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4"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5"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6"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7"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8"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89"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90"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91"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92"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551815</xdr:rowOff>
    </xdr:to>
    <xdr:pic>
      <xdr:nvPicPr>
        <xdr:cNvPr id="1193" name="Picture 1027" descr="clip_image2400"/>
        <xdr:cNvPicPr>
          <a:picLocks noChangeAspect="1"/>
        </xdr:cNvPicPr>
      </xdr:nvPicPr>
      <xdr:blipFill>
        <a:blip r:embed="rId1"/>
        <a:stretch>
          <a:fillRect/>
        </a:stretch>
      </xdr:blipFill>
      <xdr:spPr>
        <a:xfrm>
          <a:off x="8620125" y="10693400"/>
          <a:ext cx="66675" cy="55181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94"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95"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96"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97"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98"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199"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200"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201"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202"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203"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204"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205"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206"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142875</xdr:colOff>
      <xdr:row>12</xdr:row>
      <xdr:rowOff>563245</xdr:rowOff>
    </xdr:to>
    <xdr:pic>
      <xdr:nvPicPr>
        <xdr:cNvPr id="1207" name="Picture 1027" descr="clip_image2400"/>
        <xdr:cNvPicPr>
          <a:picLocks noChangeAspect="1"/>
        </xdr:cNvPicPr>
      </xdr:nvPicPr>
      <xdr:blipFill>
        <a:blip r:embed="rId1"/>
        <a:stretch>
          <a:fillRect/>
        </a:stretch>
      </xdr:blipFill>
      <xdr:spPr>
        <a:xfrm>
          <a:off x="8620125" y="10693400"/>
          <a:ext cx="6667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08"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09"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10"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11"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12"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13"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563245</xdr:rowOff>
    </xdr:to>
    <xdr:pic>
      <xdr:nvPicPr>
        <xdr:cNvPr id="1214" name="Picture 1027" descr="clip_image2400"/>
        <xdr:cNvPicPr>
          <a:picLocks noChangeAspect="1"/>
        </xdr:cNvPicPr>
      </xdr:nvPicPr>
      <xdr:blipFill>
        <a:blip r:embed="rId1"/>
        <a:stretch>
          <a:fillRect/>
        </a:stretch>
      </xdr:blipFill>
      <xdr:spPr>
        <a:xfrm>
          <a:off x="8620125" y="10693400"/>
          <a:ext cx="10160"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563245</xdr:rowOff>
    </xdr:to>
    <xdr:pic>
      <xdr:nvPicPr>
        <xdr:cNvPr id="1215" name="Picture 1027" descr="clip_image2400"/>
        <xdr:cNvPicPr>
          <a:picLocks noChangeAspect="1"/>
        </xdr:cNvPicPr>
      </xdr:nvPicPr>
      <xdr:blipFill>
        <a:blip r:embed="rId1"/>
        <a:stretch>
          <a:fillRect/>
        </a:stretch>
      </xdr:blipFill>
      <xdr:spPr>
        <a:xfrm>
          <a:off x="8620125" y="10693400"/>
          <a:ext cx="10160"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518160</xdr:rowOff>
    </xdr:to>
    <xdr:pic>
      <xdr:nvPicPr>
        <xdr:cNvPr id="1216" name="Picture 1027" descr="clip_image2400"/>
        <xdr:cNvPicPr>
          <a:picLocks noChangeAspect="1"/>
        </xdr:cNvPicPr>
      </xdr:nvPicPr>
      <xdr:blipFill>
        <a:blip r:embed="rId1"/>
        <a:stretch>
          <a:fillRect/>
        </a:stretch>
      </xdr:blipFill>
      <xdr:spPr>
        <a:xfrm>
          <a:off x="8620125" y="10693400"/>
          <a:ext cx="10160" cy="518160"/>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518160</xdr:rowOff>
    </xdr:to>
    <xdr:pic>
      <xdr:nvPicPr>
        <xdr:cNvPr id="1217" name="Picture 1027" descr="clip_image2400"/>
        <xdr:cNvPicPr>
          <a:picLocks noChangeAspect="1"/>
        </xdr:cNvPicPr>
      </xdr:nvPicPr>
      <xdr:blipFill>
        <a:blip r:embed="rId1"/>
        <a:stretch>
          <a:fillRect/>
        </a:stretch>
      </xdr:blipFill>
      <xdr:spPr>
        <a:xfrm>
          <a:off x="8620125" y="10693400"/>
          <a:ext cx="10160" cy="518160"/>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18"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19"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20"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21"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22"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23"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24"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25"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26"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27"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28"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29"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230"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231"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65405</xdr:colOff>
      <xdr:row>12</xdr:row>
      <xdr:rowOff>0</xdr:rowOff>
    </xdr:from>
    <xdr:to>
      <xdr:col>5</xdr:col>
      <xdr:colOff>123825</xdr:colOff>
      <xdr:row>12</xdr:row>
      <xdr:rowOff>563245</xdr:rowOff>
    </xdr:to>
    <xdr:pic>
      <xdr:nvPicPr>
        <xdr:cNvPr id="1232" name="Picture 1027" descr="clip_image2400"/>
        <xdr:cNvPicPr>
          <a:picLocks noChangeAspect="1"/>
        </xdr:cNvPicPr>
      </xdr:nvPicPr>
      <xdr:blipFill>
        <a:blip r:embed="rId1"/>
        <a:stretch>
          <a:fillRect/>
        </a:stretch>
      </xdr:blipFill>
      <xdr:spPr>
        <a:xfrm>
          <a:off x="8609330" y="10693400"/>
          <a:ext cx="58420" cy="563245"/>
        </a:xfrm>
        <a:prstGeom prst="rect">
          <a:avLst/>
        </a:prstGeom>
        <a:noFill/>
        <a:ln w="9525">
          <a:noFill/>
        </a:ln>
      </xdr:spPr>
    </xdr:pic>
    <xdr:clientData/>
  </xdr:twoCellAnchor>
  <xdr:twoCellAnchor editAs="oneCell">
    <xdr:from>
      <xdr:col>5</xdr:col>
      <xdr:colOff>65405</xdr:colOff>
      <xdr:row>12</xdr:row>
      <xdr:rowOff>0</xdr:rowOff>
    </xdr:from>
    <xdr:to>
      <xdr:col>5</xdr:col>
      <xdr:colOff>123825</xdr:colOff>
      <xdr:row>12</xdr:row>
      <xdr:rowOff>563245</xdr:rowOff>
    </xdr:to>
    <xdr:pic>
      <xdr:nvPicPr>
        <xdr:cNvPr id="1233" name="Picture 1027" descr="clip_image2400"/>
        <xdr:cNvPicPr>
          <a:picLocks noChangeAspect="1"/>
        </xdr:cNvPicPr>
      </xdr:nvPicPr>
      <xdr:blipFill>
        <a:blip r:embed="rId1"/>
        <a:stretch>
          <a:fillRect/>
        </a:stretch>
      </xdr:blipFill>
      <xdr:spPr>
        <a:xfrm>
          <a:off x="8609330" y="10693400"/>
          <a:ext cx="58420"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34"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35"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236"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237"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65405</xdr:colOff>
      <xdr:row>12</xdr:row>
      <xdr:rowOff>0</xdr:rowOff>
    </xdr:from>
    <xdr:to>
      <xdr:col>5</xdr:col>
      <xdr:colOff>123825</xdr:colOff>
      <xdr:row>12</xdr:row>
      <xdr:rowOff>563245</xdr:rowOff>
    </xdr:to>
    <xdr:pic>
      <xdr:nvPicPr>
        <xdr:cNvPr id="1238" name="Picture 1027" descr="clip_image2400"/>
        <xdr:cNvPicPr>
          <a:picLocks noChangeAspect="1"/>
        </xdr:cNvPicPr>
      </xdr:nvPicPr>
      <xdr:blipFill>
        <a:blip r:embed="rId1"/>
        <a:stretch>
          <a:fillRect/>
        </a:stretch>
      </xdr:blipFill>
      <xdr:spPr>
        <a:xfrm>
          <a:off x="8609330" y="10693400"/>
          <a:ext cx="58420" cy="563245"/>
        </a:xfrm>
        <a:prstGeom prst="rect">
          <a:avLst/>
        </a:prstGeom>
        <a:noFill/>
        <a:ln w="9525">
          <a:noFill/>
        </a:ln>
      </xdr:spPr>
    </xdr:pic>
    <xdr:clientData/>
  </xdr:twoCellAnchor>
  <xdr:twoCellAnchor editAs="oneCell">
    <xdr:from>
      <xdr:col>5</xdr:col>
      <xdr:colOff>65405</xdr:colOff>
      <xdr:row>12</xdr:row>
      <xdr:rowOff>0</xdr:rowOff>
    </xdr:from>
    <xdr:to>
      <xdr:col>5</xdr:col>
      <xdr:colOff>123825</xdr:colOff>
      <xdr:row>12</xdr:row>
      <xdr:rowOff>563245</xdr:rowOff>
    </xdr:to>
    <xdr:pic>
      <xdr:nvPicPr>
        <xdr:cNvPr id="1239" name="Picture 1027" descr="clip_image2400"/>
        <xdr:cNvPicPr>
          <a:picLocks noChangeAspect="1"/>
        </xdr:cNvPicPr>
      </xdr:nvPicPr>
      <xdr:blipFill>
        <a:blip r:embed="rId1"/>
        <a:stretch>
          <a:fillRect/>
        </a:stretch>
      </xdr:blipFill>
      <xdr:spPr>
        <a:xfrm>
          <a:off x="8609330" y="10693400"/>
          <a:ext cx="58420"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40"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41"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42"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43"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44"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45"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46"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47"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48"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49"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250"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76200</xdr:colOff>
      <xdr:row>12</xdr:row>
      <xdr:rowOff>0</xdr:rowOff>
    </xdr:from>
    <xdr:to>
      <xdr:col>5</xdr:col>
      <xdr:colOff>86360</xdr:colOff>
      <xdr:row>12</xdr:row>
      <xdr:rowOff>551815</xdr:rowOff>
    </xdr:to>
    <xdr:pic>
      <xdr:nvPicPr>
        <xdr:cNvPr id="1251" name="Picture 1027" descr="clip_image2400"/>
        <xdr:cNvPicPr>
          <a:picLocks noChangeAspect="1"/>
        </xdr:cNvPicPr>
      </xdr:nvPicPr>
      <xdr:blipFill>
        <a:blip r:embed="rId1"/>
        <a:stretch>
          <a:fillRect/>
        </a:stretch>
      </xdr:blipFill>
      <xdr:spPr>
        <a:xfrm>
          <a:off x="8620125" y="10693400"/>
          <a:ext cx="10160"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52"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53"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54"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55"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56"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563245</xdr:rowOff>
    </xdr:to>
    <xdr:pic>
      <xdr:nvPicPr>
        <xdr:cNvPr id="1257" name="Picture 1027" descr="clip_image2400"/>
        <xdr:cNvPicPr>
          <a:picLocks noChangeAspect="1"/>
        </xdr:cNvPicPr>
      </xdr:nvPicPr>
      <xdr:blipFill>
        <a:blip r:embed="rId1"/>
        <a:stretch>
          <a:fillRect/>
        </a:stretch>
      </xdr:blipFill>
      <xdr:spPr>
        <a:xfrm>
          <a:off x="8620125" y="10693400"/>
          <a:ext cx="56515" cy="56324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58"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59"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60"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5</xdr:col>
      <xdr:colOff>76200</xdr:colOff>
      <xdr:row>12</xdr:row>
      <xdr:rowOff>0</xdr:rowOff>
    </xdr:from>
    <xdr:to>
      <xdr:col>5</xdr:col>
      <xdr:colOff>132715</xdr:colOff>
      <xdr:row>12</xdr:row>
      <xdr:rowOff>551815</xdr:rowOff>
    </xdr:to>
    <xdr:pic>
      <xdr:nvPicPr>
        <xdr:cNvPr id="1261" name="Picture 1027" descr="clip_image2400"/>
        <xdr:cNvPicPr>
          <a:picLocks noChangeAspect="1"/>
        </xdr:cNvPicPr>
      </xdr:nvPicPr>
      <xdr:blipFill>
        <a:blip r:embed="rId1"/>
        <a:stretch>
          <a:fillRect/>
        </a:stretch>
      </xdr:blipFill>
      <xdr:spPr>
        <a:xfrm>
          <a:off x="8620125" y="10693400"/>
          <a:ext cx="56515" cy="55181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551815</xdr:rowOff>
    </xdr:to>
    <xdr:pic>
      <xdr:nvPicPr>
        <xdr:cNvPr id="1262" name="Picture 1027" descr="clip_image2400"/>
        <xdr:cNvPicPr>
          <a:picLocks noChangeAspect="1"/>
        </xdr:cNvPicPr>
      </xdr:nvPicPr>
      <xdr:blipFill>
        <a:blip r:embed="rId1"/>
        <a:stretch>
          <a:fillRect/>
        </a:stretch>
      </xdr:blipFill>
      <xdr:spPr>
        <a:xfrm>
          <a:off x="10316845" y="10693400"/>
          <a:ext cx="66675" cy="55181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551815</xdr:rowOff>
    </xdr:to>
    <xdr:pic>
      <xdr:nvPicPr>
        <xdr:cNvPr id="1263" name="Picture 1027" descr="clip_image2400"/>
        <xdr:cNvPicPr>
          <a:picLocks noChangeAspect="1"/>
        </xdr:cNvPicPr>
      </xdr:nvPicPr>
      <xdr:blipFill>
        <a:blip r:embed="rId1"/>
        <a:stretch>
          <a:fillRect/>
        </a:stretch>
      </xdr:blipFill>
      <xdr:spPr>
        <a:xfrm>
          <a:off x="10316845" y="10693400"/>
          <a:ext cx="66675" cy="55181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551815</xdr:rowOff>
    </xdr:to>
    <xdr:pic>
      <xdr:nvPicPr>
        <xdr:cNvPr id="1264" name="Picture 1027" descr="clip_image2400"/>
        <xdr:cNvPicPr>
          <a:picLocks noChangeAspect="1"/>
        </xdr:cNvPicPr>
      </xdr:nvPicPr>
      <xdr:blipFill>
        <a:blip r:embed="rId1"/>
        <a:stretch>
          <a:fillRect/>
        </a:stretch>
      </xdr:blipFill>
      <xdr:spPr>
        <a:xfrm>
          <a:off x="10316845" y="10693400"/>
          <a:ext cx="66675" cy="55181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551815</xdr:rowOff>
    </xdr:to>
    <xdr:pic>
      <xdr:nvPicPr>
        <xdr:cNvPr id="1265" name="Picture 1027" descr="clip_image2400"/>
        <xdr:cNvPicPr>
          <a:picLocks noChangeAspect="1"/>
        </xdr:cNvPicPr>
      </xdr:nvPicPr>
      <xdr:blipFill>
        <a:blip r:embed="rId1"/>
        <a:stretch>
          <a:fillRect/>
        </a:stretch>
      </xdr:blipFill>
      <xdr:spPr>
        <a:xfrm>
          <a:off x="10316845" y="10693400"/>
          <a:ext cx="66675" cy="55181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66"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67"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68"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69"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0"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1"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2"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3"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4"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5"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6"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7"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8"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79"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551815</xdr:rowOff>
    </xdr:to>
    <xdr:pic>
      <xdr:nvPicPr>
        <xdr:cNvPr id="1280" name="Picture 1027" descr="clip_image2400"/>
        <xdr:cNvPicPr>
          <a:picLocks noChangeAspect="1"/>
        </xdr:cNvPicPr>
      </xdr:nvPicPr>
      <xdr:blipFill>
        <a:blip r:embed="rId1"/>
        <a:stretch>
          <a:fillRect/>
        </a:stretch>
      </xdr:blipFill>
      <xdr:spPr>
        <a:xfrm>
          <a:off x="10316845" y="10693400"/>
          <a:ext cx="66675" cy="55181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551815</xdr:rowOff>
    </xdr:to>
    <xdr:pic>
      <xdr:nvPicPr>
        <xdr:cNvPr id="1281" name="Picture 1027" descr="clip_image2400"/>
        <xdr:cNvPicPr>
          <a:picLocks noChangeAspect="1"/>
        </xdr:cNvPicPr>
      </xdr:nvPicPr>
      <xdr:blipFill>
        <a:blip r:embed="rId1"/>
        <a:stretch>
          <a:fillRect/>
        </a:stretch>
      </xdr:blipFill>
      <xdr:spPr>
        <a:xfrm>
          <a:off x="10316845" y="10693400"/>
          <a:ext cx="66675" cy="55181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551815</xdr:rowOff>
    </xdr:to>
    <xdr:pic>
      <xdr:nvPicPr>
        <xdr:cNvPr id="1282" name="Picture 1027" descr="clip_image2400"/>
        <xdr:cNvPicPr>
          <a:picLocks noChangeAspect="1"/>
        </xdr:cNvPicPr>
      </xdr:nvPicPr>
      <xdr:blipFill>
        <a:blip r:embed="rId1"/>
        <a:stretch>
          <a:fillRect/>
        </a:stretch>
      </xdr:blipFill>
      <xdr:spPr>
        <a:xfrm>
          <a:off x="10316845" y="10693400"/>
          <a:ext cx="66675" cy="55181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551815</xdr:rowOff>
    </xdr:to>
    <xdr:pic>
      <xdr:nvPicPr>
        <xdr:cNvPr id="1283" name="Picture 1027" descr="clip_image2400"/>
        <xdr:cNvPicPr>
          <a:picLocks noChangeAspect="1"/>
        </xdr:cNvPicPr>
      </xdr:nvPicPr>
      <xdr:blipFill>
        <a:blip r:embed="rId1"/>
        <a:stretch>
          <a:fillRect/>
        </a:stretch>
      </xdr:blipFill>
      <xdr:spPr>
        <a:xfrm>
          <a:off x="10316845" y="10693400"/>
          <a:ext cx="66675" cy="55181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84"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twoCellAnchor editAs="oneCell">
    <xdr:from>
      <xdr:col>7</xdr:col>
      <xdr:colOff>76200</xdr:colOff>
      <xdr:row>12</xdr:row>
      <xdr:rowOff>0</xdr:rowOff>
    </xdr:from>
    <xdr:to>
      <xdr:col>7</xdr:col>
      <xdr:colOff>142875</xdr:colOff>
      <xdr:row>12</xdr:row>
      <xdr:rowOff>563245</xdr:rowOff>
    </xdr:to>
    <xdr:pic>
      <xdr:nvPicPr>
        <xdr:cNvPr id="1285" name="Picture 1027" descr="clip_image2400"/>
        <xdr:cNvPicPr>
          <a:picLocks noChangeAspect="1"/>
        </xdr:cNvPicPr>
      </xdr:nvPicPr>
      <xdr:blipFill>
        <a:blip r:embed="rId1"/>
        <a:stretch>
          <a:fillRect/>
        </a:stretch>
      </xdr:blipFill>
      <xdr:spPr>
        <a:xfrm>
          <a:off x="10316845" y="10693400"/>
          <a:ext cx="66675" cy="56324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36</xdr:row>
      <xdr:rowOff>0</xdr:rowOff>
    </xdr:from>
    <xdr:to>
      <xdr:col>1</xdr:col>
      <xdr:colOff>1025525</xdr:colOff>
      <xdr:row>37</xdr:row>
      <xdr:rowOff>7620</xdr:rowOff>
    </xdr:to>
    <xdr:pic>
      <xdr:nvPicPr>
        <xdr:cNvPr id="2"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7"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8"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9"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0"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1"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2"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3"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4"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5"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6"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7"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8"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19"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0"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1"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2"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3"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4"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5"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6"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7"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8"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29"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0"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1"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2"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3"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4"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5"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6"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7"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8"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39"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0"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1"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2"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3"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4"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5"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6"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7"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8"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49"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0"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1"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2"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3"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4"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5"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6"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7"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8"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59"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0"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1"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2"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3"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4"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5"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6"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7"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8"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69"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70"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71"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72"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1025525</xdr:colOff>
      <xdr:row>37</xdr:row>
      <xdr:rowOff>7620</xdr:rowOff>
    </xdr:to>
    <xdr:pic>
      <xdr:nvPicPr>
        <xdr:cNvPr id="73" name="Picture 1027" descr="clip_image2400" hidden="1"/>
        <xdr:cNvPicPr>
          <a:picLocks noChangeAspect="1"/>
        </xdr:cNvPicPr>
      </xdr:nvPicPr>
      <xdr:blipFill>
        <a:blip r:embed="rId1"/>
        <a:stretch>
          <a:fillRect/>
        </a:stretch>
      </xdr:blipFill>
      <xdr:spPr>
        <a:xfrm>
          <a:off x="614045" y="32626300"/>
          <a:ext cx="1025525" cy="16954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74"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75"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76"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77"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78"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79"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0"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1"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2"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3"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4"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5"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6"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7"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8"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89"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0"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1"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2"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3"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4"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5"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6"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7"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8"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99"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0"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1"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2"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3"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4"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5"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6"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7"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8"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09"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0"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1"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2"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3"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4"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5"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6"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7"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8"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19"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0"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1"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2"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3"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4"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5"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6"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7"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8"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29"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0"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1"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2"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3"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4"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5"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6"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7"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8"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39"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40"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41"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42"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43"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44"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0</xdr:colOff>
      <xdr:row>36</xdr:row>
      <xdr:rowOff>0</xdr:rowOff>
    </xdr:from>
    <xdr:to>
      <xdr:col>1</xdr:col>
      <xdr:colOff>1022985</xdr:colOff>
      <xdr:row>37</xdr:row>
      <xdr:rowOff>6350</xdr:rowOff>
    </xdr:to>
    <xdr:pic>
      <xdr:nvPicPr>
        <xdr:cNvPr id="145" name="Picture 1027" descr="clip_image2400" hidden="1"/>
        <xdr:cNvPicPr>
          <a:picLocks noChangeAspect="1"/>
        </xdr:cNvPicPr>
      </xdr:nvPicPr>
      <xdr:blipFill>
        <a:blip r:embed="rId1"/>
        <a:stretch>
          <a:fillRect/>
        </a:stretch>
      </xdr:blipFill>
      <xdr:spPr>
        <a:xfrm>
          <a:off x="614045" y="32626300"/>
          <a:ext cx="1022985" cy="168275"/>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146"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564515</xdr:rowOff>
    </xdr:to>
    <xdr:pic>
      <xdr:nvPicPr>
        <xdr:cNvPr id="147" name="Picture 1027" descr="clip_image2400" hidden="1"/>
        <xdr:cNvPicPr>
          <a:picLocks noChangeAspect="1"/>
        </xdr:cNvPicPr>
      </xdr:nvPicPr>
      <xdr:blipFill>
        <a:blip r:embed="rId1"/>
        <a:stretch>
          <a:fillRect/>
        </a:stretch>
      </xdr:blipFill>
      <xdr:spPr>
        <a:xfrm>
          <a:off x="956945" y="25946100"/>
          <a:ext cx="1270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570230</xdr:rowOff>
    </xdr:to>
    <xdr:pic>
      <xdr:nvPicPr>
        <xdr:cNvPr id="148" name="Picture 1027" descr="clip_image2400" hidden="1"/>
        <xdr:cNvPicPr>
          <a:picLocks noChangeAspect="1"/>
        </xdr:cNvPicPr>
      </xdr:nvPicPr>
      <xdr:blipFill>
        <a:blip r:embed="rId1"/>
        <a:stretch>
          <a:fillRect/>
        </a:stretch>
      </xdr:blipFill>
      <xdr:spPr>
        <a:xfrm>
          <a:off x="956945" y="25946100"/>
          <a:ext cx="1778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149"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564515</xdr:rowOff>
    </xdr:to>
    <xdr:pic>
      <xdr:nvPicPr>
        <xdr:cNvPr id="150" name="Picture 1027" descr="clip_image2400" hidden="1"/>
        <xdr:cNvPicPr>
          <a:picLocks noChangeAspect="1"/>
        </xdr:cNvPicPr>
      </xdr:nvPicPr>
      <xdr:blipFill>
        <a:blip r:embed="rId1"/>
        <a:stretch>
          <a:fillRect/>
        </a:stretch>
      </xdr:blipFill>
      <xdr:spPr>
        <a:xfrm>
          <a:off x="956945" y="25946100"/>
          <a:ext cx="1270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570230</xdr:rowOff>
    </xdr:to>
    <xdr:pic>
      <xdr:nvPicPr>
        <xdr:cNvPr id="151" name="Picture 1027" descr="clip_image2400" hidden="1"/>
        <xdr:cNvPicPr>
          <a:picLocks noChangeAspect="1"/>
        </xdr:cNvPicPr>
      </xdr:nvPicPr>
      <xdr:blipFill>
        <a:blip r:embed="rId1"/>
        <a:stretch>
          <a:fillRect/>
        </a:stretch>
      </xdr:blipFill>
      <xdr:spPr>
        <a:xfrm>
          <a:off x="956945" y="25946100"/>
          <a:ext cx="1778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152"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153"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567055</xdr:rowOff>
    </xdr:to>
    <xdr:pic>
      <xdr:nvPicPr>
        <xdr:cNvPr id="154" name="Picture 1027" descr="clip_image2400" hidden="1"/>
        <xdr:cNvPicPr>
          <a:picLocks noChangeAspect="1"/>
        </xdr:cNvPicPr>
      </xdr:nvPicPr>
      <xdr:blipFill>
        <a:blip r:embed="rId1"/>
        <a:stretch>
          <a:fillRect/>
        </a:stretch>
      </xdr:blipFill>
      <xdr:spPr>
        <a:xfrm>
          <a:off x="956945" y="25946100"/>
          <a:ext cx="17780" cy="567055"/>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155"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564515</xdr:rowOff>
    </xdr:to>
    <xdr:pic>
      <xdr:nvPicPr>
        <xdr:cNvPr id="156" name="Picture 1027" descr="clip_image2400" hidden="1"/>
        <xdr:cNvPicPr>
          <a:picLocks noChangeAspect="1"/>
        </xdr:cNvPicPr>
      </xdr:nvPicPr>
      <xdr:blipFill>
        <a:blip r:embed="rId1"/>
        <a:stretch>
          <a:fillRect/>
        </a:stretch>
      </xdr:blipFill>
      <xdr:spPr>
        <a:xfrm>
          <a:off x="956945" y="25946100"/>
          <a:ext cx="1016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570230</xdr:rowOff>
    </xdr:to>
    <xdr:pic>
      <xdr:nvPicPr>
        <xdr:cNvPr id="157" name="Picture 1027" descr="clip_image2400" hidden="1"/>
        <xdr:cNvPicPr>
          <a:picLocks noChangeAspect="1"/>
        </xdr:cNvPicPr>
      </xdr:nvPicPr>
      <xdr:blipFill>
        <a:blip r:embed="rId1"/>
        <a:stretch>
          <a:fillRect/>
        </a:stretch>
      </xdr:blipFill>
      <xdr:spPr>
        <a:xfrm>
          <a:off x="956945" y="25946100"/>
          <a:ext cx="1524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158"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564515</xdr:rowOff>
    </xdr:to>
    <xdr:pic>
      <xdr:nvPicPr>
        <xdr:cNvPr id="159" name="Picture 1027" descr="clip_image2400" hidden="1"/>
        <xdr:cNvPicPr>
          <a:picLocks noChangeAspect="1"/>
        </xdr:cNvPicPr>
      </xdr:nvPicPr>
      <xdr:blipFill>
        <a:blip r:embed="rId1"/>
        <a:stretch>
          <a:fillRect/>
        </a:stretch>
      </xdr:blipFill>
      <xdr:spPr>
        <a:xfrm>
          <a:off x="956945" y="25946100"/>
          <a:ext cx="1016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570230</xdr:rowOff>
    </xdr:to>
    <xdr:pic>
      <xdr:nvPicPr>
        <xdr:cNvPr id="160" name="Picture 1027" descr="clip_image2400" hidden="1"/>
        <xdr:cNvPicPr>
          <a:picLocks noChangeAspect="1"/>
        </xdr:cNvPicPr>
      </xdr:nvPicPr>
      <xdr:blipFill>
        <a:blip r:embed="rId1"/>
        <a:stretch>
          <a:fillRect/>
        </a:stretch>
      </xdr:blipFill>
      <xdr:spPr>
        <a:xfrm>
          <a:off x="956945" y="25946100"/>
          <a:ext cx="1524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161"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162"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567055</xdr:rowOff>
    </xdr:to>
    <xdr:pic>
      <xdr:nvPicPr>
        <xdr:cNvPr id="163" name="Picture 1027" descr="clip_image2400" hidden="1"/>
        <xdr:cNvPicPr>
          <a:picLocks noChangeAspect="1"/>
        </xdr:cNvPicPr>
      </xdr:nvPicPr>
      <xdr:blipFill>
        <a:blip r:embed="rId1"/>
        <a:stretch>
          <a:fillRect/>
        </a:stretch>
      </xdr:blipFill>
      <xdr:spPr>
        <a:xfrm>
          <a:off x="956945" y="25946100"/>
          <a:ext cx="15240" cy="567055"/>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164"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564515</xdr:rowOff>
    </xdr:to>
    <xdr:pic>
      <xdr:nvPicPr>
        <xdr:cNvPr id="165" name="Picture 1027" descr="clip_image2400" hidden="1"/>
        <xdr:cNvPicPr>
          <a:picLocks noChangeAspect="1"/>
        </xdr:cNvPicPr>
      </xdr:nvPicPr>
      <xdr:blipFill>
        <a:blip r:embed="rId1"/>
        <a:stretch>
          <a:fillRect/>
        </a:stretch>
      </xdr:blipFill>
      <xdr:spPr>
        <a:xfrm>
          <a:off x="956945" y="25946100"/>
          <a:ext cx="1270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570230</xdr:rowOff>
    </xdr:to>
    <xdr:pic>
      <xdr:nvPicPr>
        <xdr:cNvPr id="166" name="Picture 1027" descr="clip_image2400" hidden="1"/>
        <xdr:cNvPicPr>
          <a:picLocks noChangeAspect="1"/>
        </xdr:cNvPicPr>
      </xdr:nvPicPr>
      <xdr:blipFill>
        <a:blip r:embed="rId1"/>
        <a:stretch>
          <a:fillRect/>
        </a:stretch>
      </xdr:blipFill>
      <xdr:spPr>
        <a:xfrm>
          <a:off x="956945" y="25946100"/>
          <a:ext cx="1778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167"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564515</xdr:rowOff>
    </xdr:to>
    <xdr:pic>
      <xdr:nvPicPr>
        <xdr:cNvPr id="168" name="Picture 1027" descr="clip_image2400" hidden="1"/>
        <xdr:cNvPicPr>
          <a:picLocks noChangeAspect="1"/>
        </xdr:cNvPicPr>
      </xdr:nvPicPr>
      <xdr:blipFill>
        <a:blip r:embed="rId1"/>
        <a:stretch>
          <a:fillRect/>
        </a:stretch>
      </xdr:blipFill>
      <xdr:spPr>
        <a:xfrm>
          <a:off x="956945" y="25946100"/>
          <a:ext cx="1270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570230</xdr:rowOff>
    </xdr:to>
    <xdr:pic>
      <xdr:nvPicPr>
        <xdr:cNvPr id="169" name="Picture 1027" descr="clip_image2400" hidden="1"/>
        <xdr:cNvPicPr>
          <a:picLocks noChangeAspect="1"/>
        </xdr:cNvPicPr>
      </xdr:nvPicPr>
      <xdr:blipFill>
        <a:blip r:embed="rId1"/>
        <a:stretch>
          <a:fillRect/>
        </a:stretch>
      </xdr:blipFill>
      <xdr:spPr>
        <a:xfrm>
          <a:off x="956945" y="25946100"/>
          <a:ext cx="1778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170"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171"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567055</xdr:rowOff>
    </xdr:to>
    <xdr:pic>
      <xdr:nvPicPr>
        <xdr:cNvPr id="172" name="Picture 1027" descr="clip_image2400" hidden="1"/>
        <xdr:cNvPicPr>
          <a:picLocks noChangeAspect="1"/>
        </xdr:cNvPicPr>
      </xdr:nvPicPr>
      <xdr:blipFill>
        <a:blip r:embed="rId1"/>
        <a:stretch>
          <a:fillRect/>
        </a:stretch>
      </xdr:blipFill>
      <xdr:spPr>
        <a:xfrm>
          <a:off x="956945" y="25946100"/>
          <a:ext cx="17780" cy="567055"/>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173"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564515</xdr:rowOff>
    </xdr:to>
    <xdr:pic>
      <xdr:nvPicPr>
        <xdr:cNvPr id="174" name="Picture 1027" descr="clip_image2400" hidden="1"/>
        <xdr:cNvPicPr>
          <a:picLocks noChangeAspect="1"/>
        </xdr:cNvPicPr>
      </xdr:nvPicPr>
      <xdr:blipFill>
        <a:blip r:embed="rId1"/>
        <a:stretch>
          <a:fillRect/>
        </a:stretch>
      </xdr:blipFill>
      <xdr:spPr>
        <a:xfrm>
          <a:off x="956945" y="25946100"/>
          <a:ext cx="1016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570230</xdr:rowOff>
    </xdr:to>
    <xdr:pic>
      <xdr:nvPicPr>
        <xdr:cNvPr id="175" name="Picture 1027" descr="clip_image2400" hidden="1"/>
        <xdr:cNvPicPr>
          <a:picLocks noChangeAspect="1"/>
        </xdr:cNvPicPr>
      </xdr:nvPicPr>
      <xdr:blipFill>
        <a:blip r:embed="rId1"/>
        <a:stretch>
          <a:fillRect/>
        </a:stretch>
      </xdr:blipFill>
      <xdr:spPr>
        <a:xfrm>
          <a:off x="956945" y="25946100"/>
          <a:ext cx="1524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176"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564515</xdr:rowOff>
    </xdr:to>
    <xdr:pic>
      <xdr:nvPicPr>
        <xdr:cNvPr id="177" name="Picture 1027" descr="clip_image2400" hidden="1"/>
        <xdr:cNvPicPr>
          <a:picLocks noChangeAspect="1"/>
        </xdr:cNvPicPr>
      </xdr:nvPicPr>
      <xdr:blipFill>
        <a:blip r:embed="rId1"/>
        <a:stretch>
          <a:fillRect/>
        </a:stretch>
      </xdr:blipFill>
      <xdr:spPr>
        <a:xfrm>
          <a:off x="956945" y="25946100"/>
          <a:ext cx="1016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570230</xdr:rowOff>
    </xdr:to>
    <xdr:pic>
      <xdr:nvPicPr>
        <xdr:cNvPr id="178" name="Picture 1027" descr="clip_image2400" hidden="1"/>
        <xdr:cNvPicPr>
          <a:picLocks noChangeAspect="1"/>
        </xdr:cNvPicPr>
      </xdr:nvPicPr>
      <xdr:blipFill>
        <a:blip r:embed="rId1"/>
        <a:stretch>
          <a:fillRect/>
        </a:stretch>
      </xdr:blipFill>
      <xdr:spPr>
        <a:xfrm>
          <a:off x="956945" y="25946100"/>
          <a:ext cx="1524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179"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180"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567055</xdr:rowOff>
    </xdr:to>
    <xdr:pic>
      <xdr:nvPicPr>
        <xdr:cNvPr id="181" name="Picture 1027" descr="clip_image2400" hidden="1"/>
        <xdr:cNvPicPr>
          <a:picLocks noChangeAspect="1"/>
        </xdr:cNvPicPr>
      </xdr:nvPicPr>
      <xdr:blipFill>
        <a:blip r:embed="rId1"/>
        <a:stretch>
          <a:fillRect/>
        </a:stretch>
      </xdr:blipFill>
      <xdr:spPr>
        <a:xfrm>
          <a:off x="956945" y="25946100"/>
          <a:ext cx="15240" cy="56705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182"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183"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184"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185"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186"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187"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570230</xdr:rowOff>
    </xdr:to>
    <xdr:pic>
      <xdr:nvPicPr>
        <xdr:cNvPr id="188" name="Picture 1027" descr="clip_image2400" hidden="1"/>
        <xdr:cNvPicPr>
          <a:picLocks noChangeAspect="1"/>
        </xdr:cNvPicPr>
      </xdr:nvPicPr>
      <xdr:blipFill>
        <a:blip r:embed="rId1"/>
        <a:stretch>
          <a:fillRect/>
        </a:stretch>
      </xdr:blipFill>
      <xdr:spPr>
        <a:xfrm>
          <a:off x="3496945" y="25260300"/>
          <a:ext cx="1968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189"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190"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570230</xdr:rowOff>
    </xdr:to>
    <xdr:pic>
      <xdr:nvPicPr>
        <xdr:cNvPr id="191" name="Picture 1027" descr="clip_image2400" hidden="1"/>
        <xdr:cNvPicPr>
          <a:picLocks noChangeAspect="1"/>
        </xdr:cNvPicPr>
      </xdr:nvPicPr>
      <xdr:blipFill>
        <a:blip r:embed="rId1"/>
        <a:stretch>
          <a:fillRect/>
        </a:stretch>
      </xdr:blipFill>
      <xdr:spPr>
        <a:xfrm>
          <a:off x="3496945" y="25260300"/>
          <a:ext cx="1968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192"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193"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567055</xdr:rowOff>
    </xdr:to>
    <xdr:pic>
      <xdr:nvPicPr>
        <xdr:cNvPr id="194" name="Picture 1027" descr="clip_image2400" hidden="1"/>
        <xdr:cNvPicPr>
          <a:picLocks noChangeAspect="1"/>
        </xdr:cNvPicPr>
      </xdr:nvPicPr>
      <xdr:blipFill>
        <a:blip r:embed="rId1"/>
        <a:stretch>
          <a:fillRect/>
        </a:stretch>
      </xdr:blipFill>
      <xdr:spPr>
        <a:xfrm>
          <a:off x="3496945" y="25260300"/>
          <a:ext cx="19685" cy="56705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195"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196"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197"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198"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199"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00"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570230</xdr:rowOff>
    </xdr:to>
    <xdr:pic>
      <xdr:nvPicPr>
        <xdr:cNvPr id="201" name="Picture 1027" descr="clip_image2400" hidden="1"/>
        <xdr:cNvPicPr>
          <a:picLocks noChangeAspect="1"/>
        </xdr:cNvPicPr>
      </xdr:nvPicPr>
      <xdr:blipFill>
        <a:blip r:embed="rId1"/>
        <a:stretch>
          <a:fillRect/>
        </a:stretch>
      </xdr:blipFill>
      <xdr:spPr>
        <a:xfrm>
          <a:off x="3496945" y="25260300"/>
          <a:ext cx="1460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2"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03"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570230</xdr:rowOff>
    </xdr:to>
    <xdr:pic>
      <xdr:nvPicPr>
        <xdr:cNvPr id="204" name="Picture 1027" descr="clip_image2400" hidden="1"/>
        <xdr:cNvPicPr>
          <a:picLocks noChangeAspect="1"/>
        </xdr:cNvPicPr>
      </xdr:nvPicPr>
      <xdr:blipFill>
        <a:blip r:embed="rId1"/>
        <a:stretch>
          <a:fillRect/>
        </a:stretch>
      </xdr:blipFill>
      <xdr:spPr>
        <a:xfrm>
          <a:off x="3496945" y="25260300"/>
          <a:ext cx="1460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5"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6"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567055</xdr:rowOff>
    </xdr:to>
    <xdr:pic>
      <xdr:nvPicPr>
        <xdr:cNvPr id="207" name="Picture 1027" descr="clip_image2400" hidden="1"/>
        <xdr:cNvPicPr>
          <a:picLocks noChangeAspect="1"/>
        </xdr:cNvPicPr>
      </xdr:nvPicPr>
      <xdr:blipFill>
        <a:blip r:embed="rId1"/>
        <a:stretch>
          <a:fillRect/>
        </a:stretch>
      </xdr:blipFill>
      <xdr:spPr>
        <a:xfrm>
          <a:off x="3496945" y="25260300"/>
          <a:ext cx="14605" cy="56705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8"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9"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10"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11"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12"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13"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570230</xdr:rowOff>
    </xdr:to>
    <xdr:pic>
      <xdr:nvPicPr>
        <xdr:cNvPr id="214" name="Picture 1027" descr="clip_image2400" hidden="1"/>
        <xdr:cNvPicPr>
          <a:picLocks noChangeAspect="1"/>
        </xdr:cNvPicPr>
      </xdr:nvPicPr>
      <xdr:blipFill>
        <a:blip r:embed="rId1"/>
        <a:stretch>
          <a:fillRect/>
        </a:stretch>
      </xdr:blipFill>
      <xdr:spPr>
        <a:xfrm>
          <a:off x="3496945" y="25260300"/>
          <a:ext cx="1968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15"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16"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570230</xdr:rowOff>
    </xdr:to>
    <xdr:pic>
      <xdr:nvPicPr>
        <xdr:cNvPr id="217" name="Picture 1027" descr="clip_image2400" hidden="1"/>
        <xdr:cNvPicPr>
          <a:picLocks noChangeAspect="1"/>
        </xdr:cNvPicPr>
      </xdr:nvPicPr>
      <xdr:blipFill>
        <a:blip r:embed="rId1"/>
        <a:stretch>
          <a:fillRect/>
        </a:stretch>
      </xdr:blipFill>
      <xdr:spPr>
        <a:xfrm>
          <a:off x="3496945" y="25260300"/>
          <a:ext cx="1968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18"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19"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567055</xdr:rowOff>
    </xdr:to>
    <xdr:pic>
      <xdr:nvPicPr>
        <xdr:cNvPr id="220" name="Picture 1027" descr="clip_image2400" hidden="1"/>
        <xdr:cNvPicPr>
          <a:picLocks noChangeAspect="1"/>
        </xdr:cNvPicPr>
      </xdr:nvPicPr>
      <xdr:blipFill>
        <a:blip r:embed="rId1"/>
        <a:stretch>
          <a:fillRect/>
        </a:stretch>
      </xdr:blipFill>
      <xdr:spPr>
        <a:xfrm>
          <a:off x="3496945" y="25260300"/>
          <a:ext cx="19685" cy="56705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21"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22"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23"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24"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25"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26"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570230</xdr:rowOff>
    </xdr:to>
    <xdr:pic>
      <xdr:nvPicPr>
        <xdr:cNvPr id="227" name="Picture 1027" descr="clip_image2400" hidden="1"/>
        <xdr:cNvPicPr>
          <a:picLocks noChangeAspect="1"/>
        </xdr:cNvPicPr>
      </xdr:nvPicPr>
      <xdr:blipFill>
        <a:blip r:embed="rId1"/>
        <a:stretch>
          <a:fillRect/>
        </a:stretch>
      </xdr:blipFill>
      <xdr:spPr>
        <a:xfrm>
          <a:off x="3496945" y="25260300"/>
          <a:ext cx="1460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28"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29"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570230</xdr:rowOff>
    </xdr:to>
    <xdr:pic>
      <xdr:nvPicPr>
        <xdr:cNvPr id="230" name="Picture 1027" descr="clip_image2400" hidden="1"/>
        <xdr:cNvPicPr>
          <a:picLocks noChangeAspect="1"/>
        </xdr:cNvPicPr>
      </xdr:nvPicPr>
      <xdr:blipFill>
        <a:blip r:embed="rId1"/>
        <a:stretch>
          <a:fillRect/>
        </a:stretch>
      </xdr:blipFill>
      <xdr:spPr>
        <a:xfrm>
          <a:off x="3496945" y="25260300"/>
          <a:ext cx="1460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31"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32"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567055</xdr:rowOff>
    </xdr:to>
    <xdr:pic>
      <xdr:nvPicPr>
        <xdr:cNvPr id="233" name="Picture 1027" descr="clip_image2400" hidden="1"/>
        <xdr:cNvPicPr>
          <a:picLocks noChangeAspect="1"/>
        </xdr:cNvPicPr>
      </xdr:nvPicPr>
      <xdr:blipFill>
        <a:blip r:embed="rId1"/>
        <a:stretch>
          <a:fillRect/>
        </a:stretch>
      </xdr:blipFill>
      <xdr:spPr>
        <a:xfrm>
          <a:off x="3496945" y="25260300"/>
          <a:ext cx="14605" cy="567055"/>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34"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564515</xdr:rowOff>
    </xdr:to>
    <xdr:pic>
      <xdr:nvPicPr>
        <xdr:cNvPr id="235" name="Picture 1027" descr="clip_image2400" hidden="1"/>
        <xdr:cNvPicPr>
          <a:picLocks noChangeAspect="1"/>
        </xdr:cNvPicPr>
      </xdr:nvPicPr>
      <xdr:blipFill>
        <a:blip r:embed="rId1"/>
        <a:stretch>
          <a:fillRect/>
        </a:stretch>
      </xdr:blipFill>
      <xdr:spPr>
        <a:xfrm>
          <a:off x="956945" y="25260300"/>
          <a:ext cx="1270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570230</xdr:rowOff>
    </xdr:to>
    <xdr:pic>
      <xdr:nvPicPr>
        <xdr:cNvPr id="236" name="Picture 1027" descr="clip_image2400" hidden="1"/>
        <xdr:cNvPicPr>
          <a:picLocks noChangeAspect="1"/>
        </xdr:cNvPicPr>
      </xdr:nvPicPr>
      <xdr:blipFill>
        <a:blip r:embed="rId1"/>
        <a:stretch>
          <a:fillRect/>
        </a:stretch>
      </xdr:blipFill>
      <xdr:spPr>
        <a:xfrm>
          <a:off x="956945" y="25260300"/>
          <a:ext cx="1778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37"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564515</xdr:rowOff>
    </xdr:to>
    <xdr:pic>
      <xdr:nvPicPr>
        <xdr:cNvPr id="238" name="Picture 1027" descr="clip_image2400" hidden="1"/>
        <xdr:cNvPicPr>
          <a:picLocks noChangeAspect="1"/>
        </xdr:cNvPicPr>
      </xdr:nvPicPr>
      <xdr:blipFill>
        <a:blip r:embed="rId1"/>
        <a:stretch>
          <a:fillRect/>
        </a:stretch>
      </xdr:blipFill>
      <xdr:spPr>
        <a:xfrm>
          <a:off x="956945" y="25260300"/>
          <a:ext cx="1270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570230</xdr:rowOff>
    </xdr:to>
    <xdr:pic>
      <xdr:nvPicPr>
        <xdr:cNvPr id="239" name="Picture 1027" descr="clip_image2400" hidden="1"/>
        <xdr:cNvPicPr>
          <a:picLocks noChangeAspect="1"/>
        </xdr:cNvPicPr>
      </xdr:nvPicPr>
      <xdr:blipFill>
        <a:blip r:embed="rId1"/>
        <a:stretch>
          <a:fillRect/>
        </a:stretch>
      </xdr:blipFill>
      <xdr:spPr>
        <a:xfrm>
          <a:off x="956945" y="25260300"/>
          <a:ext cx="1778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40"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41"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567055</xdr:rowOff>
    </xdr:to>
    <xdr:pic>
      <xdr:nvPicPr>
        <xdr:cNvPr id="242" name="Picture 1027" descr="clip_image2400" hidden="1"/>
        <xdr:cNvPicPr>
          <a:picLocks noChangeAspect="1"/>
        </xdr:cNvPicPr>
      </xdr:nvPicPr>
      <xdr:blipFill>
        <a:blip r:embed="rId1"/>
        <a:stretch>
          <a:fillRect/>
        </a:stretch>
      </xdr:blipFill>
      <xdr:spPr>
        <a:xfrm>
          <a:off x="956945" y="25260300"/>
          <a:ext cx="17780" cy="567055"/>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43"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564515</xdr:rowOff>
    </xdr:to>
    <xdr:pic>
      <xdr:nvPicPr>
        <xdr:cNvPr id="244" name="Picture 1027" descr="clip_image2400" hidden="1"/>
        <xdr:cNvPicPr>
          <a:picLocks noChangeAspect="1"/>
        </xdr:cNvPicPr>
      </xdr:nvPicPr>
      <xdr:blipFill>
        <a:blip r:embed="rId1"/>
        <a:stretch>
          <a:fillRect/>
        </a:stretch>
      </xdr:blipFill>
      <xdr:spPr>
        <a:xfrm>
          <a:off x="956945" y="25260300"/>
          <a:ext cx="1016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570230</xdr:rowOff>
    </xdr:to>
    <xdr:pic>
      <xdr:nvPicPr>
        <xdr:cNvPr id="245" name="Picture 1027" descr="clip_image2400" hidden="1"/>
        <xdr:cNvPicPr>
          <a:picLocks noChangeAspect="1"/>
        </xdr:cNvPicPr>
      </xdr:nvPicPr>
      <xdr:blipFill>
        <a:blip r:embed="rId1"/>
        <a:stretch>
          <a:fillRect/>
        </a:stretch>
      </xdr:blipFill>
      <xdr:spPr>
        <a:xfrm>
          <a:off x="956945" y="25260300"/>
          <a:ext cx="1524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46"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564515</xdr:rowOff>
    </xdr:to>
    <xdr:pic>
      <xdr:nvPicPr>
        <xdr:cNvPr id="247" name="Picture 1027" descr="clip_image2400" hidden="1"/>
        <xdr:cNvPicPr>
          <a:picLocks noChangeAspect="1"/>
        </xdr:cNvPicPr>
      </xdr:nvPicPr>
      <xdr:blipFill>
        <a:blip r:embed="rId1"/>
        <a:stretch>
          <a:fillRect/>
        </a:stretch>
      </xdr:blipFill>
      <xdr:spPr>
        <a:xfrm>
          <a:off x="956945" y="25260300"/>
          <a:ext cx="1016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570230</xdr:rowOff>
    </xdr:to>
    <xdr:pic>
      <xdr:nvPicPr>
        <xdr:cNvPr id="248" name="Picture 1027" descr="clip_image2400" hidden="1"/>
        <xdr:cNvPicPr>
          <a:picLocks noChangeAspect="1"/>
        </xdr:cNvPicPr>
      </xdr:nvPicPr>
      <xdr:blipFill>
        <a:blip r:embed="rId1"/>
        <a:stretch>
          <a:fillRect/>
        </a:stretch>
      </xdr:blipFill>
      <xdr:spPr>
        <a:xfrm>
          <a:off x="956945" y="25260300"/>
          <a:ext cx="1524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49"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50"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567055</xdr:rowOff>
    </xdr:to>
    <xdr:pic>
      <xdr:nvPicPr>
        <xdr:cNvPr id="251" name="Picture 1027" descr="clip_image2400" hidden="1"/>
        <xdr:cNvPicPr>
          <a:picLocks noChangeAspect="1"/>
        </xdr:cNvPicPr>
      </xdr:nvPicPr>
      <xdr:blipFill>
        <a:blip r:embed="rId1"/>
        <a:stretch>
          <a:fillRect/>
        </a:stretch>
      </xdr:blipFill>
      <xdr:spPr>
        <a:xfrm>
          <a:off x="956945" y="25260300"/>
          <a:ext cx="15240" cy="567055"/>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52"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564515</xdr:rowOff>
    </xdr:to>
    <xdr:pic>
      <xdr:nvPicPr>
        <xdr:cNvPr id="253" name="Picture 1027" descr="clip_image2400" hidden="1"/>
        <xdr:cNvPicPr>
          <a:picLocks noChangeAspect="1"/>
        </xdr:cNvPicPr>
      </xdr:nvPicPr>
      <xdr:blipFill>
        <a:blip r:embed="rId1"/>
        <a:stretch>
          <a:fillRect/>
        </a:stretch>
      </xdr:blipFill>
      <xdr:spPr>
        <a:xfrm>
          <a:off x="956945" y="25260300"/>
          <a:ext cx="1270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570230</xdr:rowOff>
    </xdr:to>
    <xdr:pic>
      <xdr:nvPicPr>
        <xdr:cNvPr id="254" name="Picture 1027" descr="clip_image2400" hidden="1"/>
        <xdr:cNvPicPr>
          <a:picLocks noChangeAspect="1"/>
        </xdr:cNvPicPr>
      </xdr:nvPicPr>
      <xdr:blipFill>
        <a:blip r:embed="rId1"/>
        <a:stretch>
          <a:fillRect/>
        </a:stretch>
      </xdr:blipFill>
      <xdr:spPr>
        <a:xfrm>
          <a:off x="956945" y="25260300"/>
          <a:ext cx="1778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55"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564515</xdr:rowOff>
    </xdr:to>
    <xdr:pic>
      <xdr:nvPicPr>
        <xdr:cNvPr id="256" name="Picture 1027" descr="clip_image2400" hidden="1"/>
        <xdr:cNvPicPr>
          <a:picLocks noChangeAspect="1"/>
        </xdr:cNvPicPr>
      </xdr:nvPicPr>
      <xdr:blipFill>
        <a:blip r:embed="rId1"/>
        <a:stretch>
          <a:fillRect/>
        </a:stretch>
      </xdr:blipFill>
      <xdr:spPr>
        <a:xfrm>
          <a:off x="956945" y="25260300"/>
          <a:ext cx="1270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570230</xdr:rowOff>
    </xdr:to>
    <xdr:pic>
      <xdr:nvPicPr>
        <xdr:cNvPr id="257" name="Picture 1027" descr="clip_image2400" hidden="1"/>
        <xdr:cNvPicPr>
          <a:picLocks noChangeAspect="1"/>
        </xdr:cNvPicPr>
      </xdr:nvPicPr>
      <xdr:blipFill>
        <a:blip r:embed="rId1"/>
        <a:stretch>
          <a:fillRect/>
        </a:stretch>
      </xdr:blipFill>
      <xdr:spPr>
        <a:xfrm>
          <a:off x="956945" y="25260300"/>
          <a:ext cx="1778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58"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59"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567055</xdr:rowOff>
    </xdr:to>
    <xdr:pic>
      <xdr:nvPicPr>
        <xdr:cNvPr id="260" name="Picture 1027" descr="clip_image2400" hidden="1"/>
        <xdr:cNvPicPr>
          <a:picLocks noChangeAspect="1"/>
        </xdr:cNvPicPr>
      </xdr:nvPicPr>
      <xdr:blipFill>
        <a:blip r:embed="rId1"/>
        <a:stretch>
          <a:fillRect/>
        </a:stretch>
      </xdr:blipFill>
      <xdr:spPr>
        <a:xfrm>
          <a:off x="956945" y="25260300"/>
          <a:ext cx="17780" cy="567055"/>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61"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564515</xdr:rowOff>
    </xdr:to>
    <xdr:pic>
      <xdr:nvPicPr>
        <xdr:cNvPr id="262" name="Picture 1027" descr="clip_image2400" hidden="1"/>
        <xdr:cNvPicPr>
          <a:picLocks noChangeAspect="1"/>
        </xdr:cNvPicPr>
      </xdr:nvPicPr>
      <xdr:blipFill>
        <a:blip r:embed="rId1"/>
        <a:stretch>
          <a:fillRect/>
        </a:stretch>
      </xdr:blipFill>
      <xdr:spPr>
        <a:xfrm>
          <a:off x="956945" y="25260300"/>
          <a:ext cx="1016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570230</xdr:rowOff>
    </xdr:to>
    <xdr:pic>
      <xdr:nvPicPr>
        <xdr:cNvPr id="263" name="Picture 1027" descr="clip_image2400" hidden="1"/>
        <xdr:cNvPicPr>
          <a:picLocks noChangeAspect="1"/>
        </xdr:cNvPicPr>
      </xdr:nvPicPr>
      <xdr:blipFill>
        <a:blip r:embed="rId1"/>
        <a:stretch>
          <a:fillRect/>
        </a:stretch>
      </xdr:blipFill>
      <xdr:spPr>
        <a:xfrm>
          <a:off x="956945" y="25260300"/>
          <a:ext cx="1524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64"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564515</xdr:rowOff>
    </xdr:to>
    <xdr:pic>
      <xdr:nvPicPr>
        <xdr:cNvPr id="265" name="Picture 1027" descr="clip_image2400" hidden="1"/>
        <xdr:cNvPicPr>
          <a:picLocks noChangeAspect="1"/>
        </xdr:cNvPicPr>
      </xdr:nvPicPr>
      <xdr:blipFill>
        <a:blip r:embed="rId1"/>
        <a:stretch>
          <a:fillRect/>
        </a:stretch>
      </xdr:blipFill>
      <xdr:spPr>
        <a:xfrm>
          <a:off x="956945" y="25260300"/>
          <a:ext cx="1016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570230</xdr:rowOff>
    </xdr:to>
    <xdr:pic>
      <xdr:nvPicPr>
        <xdr:cNvPr id="266" name="Picture 1027" descr="clip_image2400" hidden="1"/>
        <xdr:cNvPicPr>
          <a:picLocks noChangeAspect="1"/>
        </xdr:cNvPicPr>
      </xdr:nvPicPr>
      <xdr:blipFill>
        <a:blip r:embed="rId1"/>
        <a:stretch>
          <a:fillRect/>
        </a:stretch>
      </xdr:blipFill>
      <xdr:spPr>
        <a:xfrm>
          <a:off x="956945" y="25260300"/>
          <a:ext cx="1524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67"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68"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567055</xdr:rowOff>
    </xdr:to>
    <xdr:pic>
      <xdr:nvPicPr>
        <xdr:cNvPr id="269" name="Picture 1027" descr="clip_image2400" hidden="1"/>
        <xdr:cNvPicPr>
          <a:picLocks noChangeAspect="1"/>
        </xdr:cNvPicPr>
      </xdr:nvPicPr>
      <xdr:blipFill>
        <a:blip r:embed="rId1"/>
        <a:stretch>
          <a:fillRect/>
        </a:stretch>
      </xdr:blipFill>
      <xdr:spPr>
        <a:xfrm>
          <a:off x="956945" y="25260300"/>
          <a:ext cx="15240"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70"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71"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272"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73"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74"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275"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76"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77"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567055</xdr:rowOff>
    </xdr:to>
    <xdr:pic>
      <xdr:nvPicPr>
        <xdr:cNvPr id="278" name="Picture 1027" descr="clip_image2400" hidden="1"/>
        <xdr:cNvPicPr>
          <a:picLocks noChangeAspect="1"/>
        </xdr:cNvPicPr>
      </xdr:nvPicPr>
      <xdr:blipFill>
        <a:blip r:embed="rId1"/>
        <a:stretch>
          <a:fillRect/>
        </a:stretch>
      </xdr:blipFill>
      <xdr:spPr>
        <a:xfrm>
          <a:off x="4354195" y="26657300"/>
          <a:ext cx="1968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1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22"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423"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424"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25"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426"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427"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28"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29"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567055</xdr:rowOff>
    </xdr:to>
    <xdr:pic>
      <xdr:nvPicPr>
        <xdr:cNvPr id="430" name="Picture 1027" descr="clip_image2400" hidden="1"/>
        <xdr:cNvPicPr>
          <a:picLocks noChangeAspect="1"/>
        </xdr:cNvPicPr>
      </xdr:nvPicPr>
      <xdr:blipFill>
        <a:blip r:embed="rId1"/>
        <a:stretch>
          <a:fillRect/>
        </a:stretch>
      </xdr:blipFill>
      <xdr:spPr>
        <a:xfrm>
          <a:off x="4354195" y="26657300"/>
          <a:ext cx="1460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3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4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574"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575"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576"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577"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578"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579"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580"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581"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567055</xdr:rowOff>
    </xdr:to>
    <xdr:pic>
      <xdr:nvPicPr>
        <xdr:cNvPr id="582" name="Picture 1027" descr="clip_image2400" hidden="1"/>
        <xdr:cNvPicPr>
          <a:picLocks noChangeAspect="1"/>
        </xdr:cNvPicPr>
      </xdr:nvPicPr>
      <xdr:blipFill>
        <a:blip r:embed="rId1"/>
        <a:stretch>
          <a:fillRect/>
        </a:stretch>
      </xdr:blipFill>
      <xdr:spPr>
        <a:xfrm>
          <a:off x="4354195" y="26657300"/>
          <a:ext cx="1968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1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6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6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7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726"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727"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728"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729"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730"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731"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732"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733"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567055</xdr:rowOff>
    </xdr:to>
    <xdr:pic>
      <xdr:nvPicPr>
        <xdr:cNvPr id="734" name="Picture 1027" descr="clip_image2400" hidden="1"/>
        <xdr:cNvPicPr>
          <a:picLocks noChangeAspect="1"/>
        </xdr:cNvPicPr>
      </xdr:nvPicPr>
      <xdr:blipFill>
        <a:blip r:embed="rId1"/>
        <a:stretch>
          <a:fillRect/>
        </a:stretch>
      </xdr:blipFill>
      <xdr:spPr>
        <a:xfrm>
          <a:off x="4354195" y="26657300"/>
          <a:ext cx="1460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6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7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8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8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8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8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8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8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8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3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4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8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878"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564515</xdr:rowOff>
    </xdr:to>
    <xdr:pic>
      <xdr:nvPicPr>
        <xdr:cNvPr id="879" name="Picture 1027" descr="clip_image2400" hidden="1"/>
        <xdr:cNvPicPr>
          <a:picLocks noChangeAspect="1"/>
        </xdr:cNvPicPr>
      </xdr:nvPicPr>
      <xdr:blipFill>
        <a:blip r:embed="rId1"/>
        <a:stretch>
          <a:fillRect/>
        </a:stretch>
      </xdr:blipFill>
      <xdr:spPr>
        <a:xfrm>
          <a:off x="3221990" y="26657300"/>
          <a:ext cx="1270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570230</xdr:rowOff>
    </xdr:to>
    <xdr:pic>
      <xdr:nvPicPr>
        <xdr:cNvPr id="880" name="Picture 1027" descr="clip_image2400" hidden="1"/>
        <xdr:cNvPicPr>
          <a:picLocks noChangeAspect="1"/>
        </xdr:cNvPicPr>
      </xdr:nvPicPr>
      <xdr:blipFill>
        <a:blip r:embed="rId1"/>
        <a:stretch>
          <a:fillRect/>
        </a:stretch>
      </xdr:blipFill>
      <xdr:spPr>
        <a:xfrm>
          <a:off x="3221990" y="26657300"/>
          <a:ext cx="1778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881"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564515</xdr:rowOff>
    </xdr:to>
    <xdr:pic>
      <xdr:nvPicPr>
        <xdr:cNvPr id="882" name="Picture 1027" descr="clip_image2400" hidden="1"/>
        <xdr:cNvPicPr>
          <a:picLocks noChangeAspect="1"/>
        </xdr:cNvPicPr>
      </xdr:nvPicPr>
      <xdr:blipFill>
        <a:blip r:embed="rId1"/>
        <a:stretch>
          <a:fillRect/>
        </a:stretch>
      </xdr:blipFill>
      <xdr:spPr>
        <a:xfrm>
          <a:off x="3221990" y="26657300"/>
          <a:ext cx="1270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570230</xdr:rowOff>
    </xdr:to>
    <xdr:pic>
      <xdr:nvPicPr>
        <xdr:cNvPr id="883" name="Picture 1027" descr="clip_image2400" hidden="1"/>
        <xdr:cNvPicPr>
          <a:picLocks noChangeAspect="1"/>
        </xdr:cNvPicPr>
      </xdr:nvPicPr>
      <xdr:blipFill>
        <a:blip r:embed="rId1"/>
        <a:stretch>
          <a:fillRect/>
        </a:stretch>
      </xdr:blipFill>
      <xdr:spPr>
        <a:xfrm>
          <a:off x="3221990" y="26657300"/>
          <a:ext cx="1778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884"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885"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567055</xdr:rowOff>
    </xdr:to>
    <xdr:pic>
      <xdr:nvPicPr>
        <xdr:cNvPr id="886" name="Picture 1027" descr="clip_image2400" hidden="1"/>
        <xdr:cNvPicPr>
          <a:picLocks noChangeAspect="1"/>
        </xdr:cNvPicPr>
      </xdr:nvPicPr>
      <xdr:blipFill>
        <a:blip r:embed="rId1"/>
        <a:stretch>
          <a:fillRect/>
        </a:stretch>
      </xdr:blipFill>
      <xdr:spPr>
        <a:xfrm>
          <a:off x="3221990" y="26657300"/>
          <a:ext cx="17780" cy="56705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8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8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8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89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0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1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2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3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4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5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5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5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5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5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5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5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5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95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5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6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7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8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99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0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1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02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1030"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564515</xdr:rowOff>
    </xdr:to>
    <xdr:pic>
      <xdr:nvPicPr>
        <xdr:cNvPr id="1031" name="Picture 1027" descr="clip_image2400" hidden="1"/>
        <xdr:cNvPicPr>
          <a:picLocks noChangeAspect="1"/>
        </xdr:cNvPicPr>
      </xdr:nvPicPr>
      <xdr:blipFill>
        <a:blip r:embed="rId1"/>
        <a:stretch>
          <a:fillRect/>
        </a:stretch>
      </xdr:blipFill>
      <xdr:spPr>
        <a:xfrm>
          <a:off x="3221990" y="26657300"/>
          <a:ext cx="1016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570230</xdr:rowOff>
    </xdr:to>
    <xdr:pic>
      <xdr:nvPicPr>
        <xdr:cNvPr id="1032" name="Picture 1027" descr="clip_image2400" hidden="1"/>
        <xdr:cNvPicPr>
          <a:picLocks noChangeAspect="1"/>
        </xdr:cNvPicPr>
      </xdr:nvPicPr>
      <xdr:blipFill>
        <a:blip r:embed="rId1"/>
        <a:stretch>
          <a:fillRect/>
        </a:stretch>
      </xdr:blipFill>
      <xdr:spPr>
        <a:xfrm>
          <a:off x="3221990" y="26657300"/>
          <a:ext cx="1524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1033"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564515</xdr:rowOff>
    </xdr:to>
    <xdr:pic>
      <xdr:nvPicPr>
        <xdr:cNvPr id="1034" name="Picture 1027" descr="clip_image2400" hidden="1"/>
        <xdr:cNvPicPr>
          <a:picLocks noChangeAspect="1"/>
        </xdr:cNvPicPr>
      </xdr:nvPicPr>
      <xdr:blipFill>
        <a:blip r:embed="rId1"/>
        <a:stretch>
          <a:fillRect/>
        </a:stretch>
      </xdr:blipFill>
      <xdr:spPr>
        <a:xfrm>
          <a:off x="3221990" y="26657300"/>
          <a:ext cx="1016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570230</xdr:rowOff>
    </xdr:to>
    <xdr:pic>
      <xdr:nvPicPr>
        <xdr:cNvPr id="1035" name="Picture 1027" descr="clip_image2400" hidden="1"/>
        <xdr:cNvPicPr>
          <a:picLocks noChangeAspect="1"/>
        </xdr:cNvPicPr>
      </xdr:nvPicPr>
      <xdr:blipFill>
        <a:blip r:embed="rId1"/>
        <a:stretch>
          <a:fillRect/>
        </a:stretch>
      </xdr:blipFill>
      <xdr:spPr>
        <a:xfrm>
          <a:off x="3221990" y="26657300"/>
          <a:ext cx="1524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1036"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1037"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567055</xdr:rowOff>
    </xdr:to>
    <xdr:pic>
      <xdr:nvPicPr>
        <xdr:cNvPr id="1038" name="Picture 1027" descr="clip_image2400" hidden="1"/>
        <xdr:cNvPicPr>
          <a:picLocks noChangeAspect="1"/>
        </xdr:cNvPicPr>
      </xdr:nvPicPr>
      <xdr:blipFill>
        <a:blip r:embed="rId1"/>
        <a:stretch>
          <a:fillRect/>
        </a:stretch>
      </xdr:blipFill>
      <xdr:spPr>
        <a:xfrm>
          <a:off x="3221990" y="26657300"/>
          <a:ext cx="15240" cy="56705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3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4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5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6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7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8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09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0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11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1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1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1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1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1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1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1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1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1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2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3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4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5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6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7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8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18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1182"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564515</xdr:rowOff>
    </xdr:to>
    <xdr:pic>
      <xdr:nvPicPr>
        <xdr:cNvPr id="1183" name="Picture 1027" descr="clip_image2400" hidden="1"/>
        <xdr:cNvPicPr>
          <a:picLocks noChangeAspect="1"/>
        </xdr:cNvPicPr>
      </xdr:nvPicPr>
      <xdr:blipFill>
        <a:blip r:embed="rId1"/>
        <a:stretch>
          <a:fillRect/>
        </a:stretch>
      </xdr:blipFill>
      <xdr:spPr>
        <a:xfrm>
          <a:off x="3221990" y="26657300"/>
          <a:ext cx="1270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570230</xdr:rowOff>
    </xdr:to>
    <xdr:pic>
      <xdr:nvPicPr>
        <xdr:cNvPr id="1184" name="Picture 1027" descr="clip_image2400" hidden="1"/>
        <xdr:cNvPicPr>
          <a:picLocks noChangeAspect="1"/>
        </xdr:cNvPicPr>
      </xdr:nvPicPr>
      <xdr:blipFill>
        <a:blip r:embed="rId1"/>
        <a:stretch>
          <a:fillRect/>
        </a:stretch>
      </xdr:blipFill>
      <xdr:spPr>
        <a:xfrm>
          <a:off x="3221990" y="26657300"/>
          <a:ext cx="1778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1185"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564515</xdr:rowOff>
    </xdr:to>
    <xdr:pic>
      <xdr:nvPicPr>
        <xdr:cNvPr id="1186" name="Picture 1027" descr="clip_image2400" hidden="1"/>
        <xdr:cNvPicPr>
          <a:picLocks noChangeAspect="1"/>
        </xdr:cNvPicPr>
      </xdr:nvPicPr>
      <xdr:blipFill>
        <a:blip r:embed="rId1"/>
        <a:stretch>
          <a:fillRect/>
        </a:stretch>
      </xdr:blipFill>
      <xdr:spPr>
        <a:xfrm>
          <a:off x="3221990" y="26657300"/>
          <a:ext cx="1270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570230</xdr:rowOff>
    </xdr:to>
    <xdr:pic>
      <xdr:nvPicPr>
        <xdr:cNvPr id="1187" name="Picture 1027" descr="clip_image2400" hidden="1"/>
        <xdr:cNvPicPr>
          <a:picLocks noChangeAspect="1"/>
        </xdr:cNvPicPr>
      </xdr:nvPicPr>
      <xdr:blipFill>
        <a:blip r:embed="rId1"/>
        <a:stretch>
          <a:fillRect/>
        </a:stretch>
      </xdr:blipFill>
      <xdr:spPr>
        <a:xfrm>
          <a:off x="3221990" y="26657300"/>
          <a:ext cx="1778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1188"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1189"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567055</xdr:rowOff>
    </xdr:to>
    <xdr:pic>
      <xdr:nvPicPr>
        <xdr:cNvPr id="1190" name="Picture 1027" descr="clip_image2400" hidden="1"/>
        <xdr:cNvPicPr>
          <a:picLocks noChangeAspect="1"/>
        </xdr:cNvPicPr>
      </xdr:nvPicPr>
      <xdr:blipFill>
        <a:blip r:embed="rId1"/>
        <a:stretch>
          <a:fillRect/>
        </a:stretch>
      </xdr:blipFill>
      <xdr:spPr>
        <a:xfrm>
          <a:off x="3221990" y="26657300"/>
          <a:ext cx="17780" cy="56705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19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19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19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19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19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19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19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19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19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0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1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2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3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4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5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6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6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126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6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6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6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6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6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6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6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7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8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29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0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1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2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3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3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3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33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1334"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564515</xdr:rowOff>
    </xdr:to>
    <xdr:pic>
      <xdr:nvPicPr>
        <xdr:cNvPr id="1335" name="Picture 1027" descr="clip_image2400" hidden="1"/>
        <xdr:cNvPicPr>
          <a:picLocks noChangeAspect="1"/>
        </xdr:cNvPicPr>
      </xdr:nvPicPr>
      <xdr:blipFill>
        <a:blip r:embed="rId1"/>
        <a:stretch>
          <a:fillRect/>
        </a:stretch>
      </xdr:blipFill>
      <xdr:spPr>
        <a:xfrm>
          <a:off x="3221990" y="26657300"/>
          <a:ext cx="1016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570230</xdr:rowOff>
    </xdr:to>
    <xdr:pic>
      <xdr:nvPicPr>
        <xdr:cNvPr id="1336" name="Picture 1027" descr="clip_image2400" hidden="1"/>
        <xdr:cNvPicPr>
          <a:picLocks noChangeAspect="1"/>
        </xdr:cNvPicPr>
      </xdr:nvPicPr>
      <xdr:blipFill>
        <a:blip r:embed="rId1"/>
        <a:stretch>
          <a:fillRect/>
        </a:stretch>
      </xdr:blipFill>
      <xdr:spPr>
        <a:xfrm>
          <a:off x="3221990" y="26657300"/>
          <a:ext cx="1524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1337"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564515</xdr:rowOff>
    </xdr:to>
    <xdr:pic>
      <xdr:nvPicPr>
        <xdr:cNvPr id="1338" name="Picture 1027" descr="clip_image2400" hidden="1"/>
        <xdr:cNvPicPr>
          <a:picLocks noChangeAspect="1"/>
        </xdr:cNvPicPr>
      </xdr:nvPicPr>
      <xdr:blipFill>
        <a:blip r:embed="rId1"/>
        <a:stretch>
          <a:fillRect/>
        </a:stretch>
      </xdr:blipFill>
      <xdr:spPr>
        <a:xfrm>
          <a:off x="3221990" y="26657300"/>
          <a:ext cx="1016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570230</xdr:rowOff>
    </xdr:to>
    <xdr:pic>
      <xdr:nvPicPr>
        <xdr:cNvPr id="1339" name="Picture 1027" descr="clip_image2400" hidden="1"/>
        <xdr:cNvPicPr>
          <a:picLocks noChangeAspect="1"/>
        </xdr:cNvPicPr>
      </xdr:nvPicPr>
      <xdr:blipFill>
        <a:blip r:embed="rId1"/>
        <a:stretch>
          <a:fillRect/>
        </a:stretch>
      </xdr:blipFill>
      <xdr:spPr>
        <a:xfrm>
          <a:off x="3221990" y="26657300"/>
          <a:ext cx="1524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1340"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1341"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567055</xdr:rowOff>
    </xdr:to>
    <xdr:pic>
      <xdr:nvPicPr>
        <xdr:cNvPr id="1342" name="Picture 1027" descr="clip_image2400" hidden="1"/>
        <xdr:cNvPicPr>
          <a:picLocks noChangeAspect="1"/>
        </xdr:cNvPicPr>
      </xdr:nvPicPr>
      <xdr:blipFill>
        <a:blip r:embed="rId1"/>
        <a:stretch>
          <a:fillRect/>
        </a:stretch>
      </xdr:blipFill>
      <xdr:spPr>
        <a:xfrm>
          <a:off x="3221990" y="26657300"/>
          <a:ext cx="15240" cy="56705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4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4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4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4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4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4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4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5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6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7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8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39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0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1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1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1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1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141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1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1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1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1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1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2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3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4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5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6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7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8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8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8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8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8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148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4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5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6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7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8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19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20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62"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63"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64"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65"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66"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067"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570230</xdr:rowOff>
    </xdr:to>
    <xdr:pic>
      <xdr:nvPicPr>
        <xdr:cNvPr id="2068" name="Picture 1027" descr="clip_image2400" hidden="1"/>
        <xdr:cNvPicPr>
          <a:picLocks noChangeAspect="1"/>
        </xdr:cNvPicPr>
      </xdr:nvPicPr>
      <xdr:blipFill>
        <a:blip r:embed="rId1"/>
        <a:stretch>
          <a:fillRect/>
        </a:stretch>
      </xdr:blipFill>
      <xdr:spPr>
        <a:xfrm>
          <a:off x="3496945" y="25260300"/>
          <a:ext cx="1968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69"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070"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570230</xdr:rowOff>
    </xdr:to>
    <xdr:pic>
      <xdr:nvPicPr>
        <xdr:cNvPr id="2071" name="Picture 1027" descr="clip_image2400" hidden="1"/>
        <xdr:cNvPicPr>
          <a:picLocks noChangeAspect="1"/>
        </xdr:cNvPicPr>
      </xdr:nvPicPr>
      <xdr:blipFill>
        <a:blip r:embed="rId1"/>
        <a:stretch>
          <a:fillRect/>
        </a:stretch>
      </xdr:blipFill>
      <xdr:spPr>
        <a:xfrm>
          <a:off x="3496945" y="25260300"/>
          <a:ext cx="1968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72"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73"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567055</xdr:rowOff>
    </xdr:to>
    <xdr:pic>
      <xdr:nvPicPr>
        <xdr:cNvPr id="2074" name="Picture 1027" descr="clip_image2400" hidden="1"/>
        <xdr:cNvPicPr>
          <a:picLocks noChangeAspect="1"/>
        </xdr:cNvPicPr>
      </xdr:nvPicPr>
      <xdr:blipFill>
        <a:blip r:embed="rId1"/>
        <a:stretch>
          <a:fillRect/>
        </a:stretch>
      </xdr:blipFill>
      <xdr:spPr>
        <a:xfrm>
          <a:off x="3496945" y="25260300"/>
          <a:ext cx="19685" cy="56705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75"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76"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77"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78"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79"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080"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570230</xdr:rowOff>
    </xdr:to>
    <xdr:pic>
      <xdr:nvPicPr>
        <xdr:cNvPr id="2081" name="Picture 1027" descr="clip_image2400" hidden="1"/>
        <xdr:cNvPicPr>
          <a:picLocks noChangeAspect="1"/>
        </xdr:cNvPicPr>
      </xdr:nvPicPr>
      <xdr:blipFill>
        <a:blip r:embed="rId1"/>
        <a:stretch>
          <a:fillRect/>
        </a:stretch>
      </xdr:blipFill>
      <xdr:spPr>
        <a:xfrm>
          <a:off x="3496945" y="25260300"/>
          <a:ext cx="1460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82"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083"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570230</xdr:rowOff>
    </xdr:to>
    <xdr:pic>
      <xdr:nvPicPr>
        <xdr:cNvPr id="2084" name="Picture 1027" descr="clip_image2400" hidden="1"/>
        <xdr:cNvPicPr>
          <a:picLocks noChangeAspect="1"/>
        </xdr:cNvPicPr>
      </xdr:nvPicPr>
      <xdr:blipFill>
        <a:blip r:embed="rId1"/>
        <a:stretch>
          <a:fillRect/>
        </a:stretch>
      </xdr:blipFill>
      <xdr:spPr>
        <a:xfrm>
          <a:off x="3496945" y="25260300"/>
          <a:ext cx="1460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85"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86"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567055</xdr:rowOff>
    </xdr:to>
    <xdr:pic>
      <xdr:nvPicPr>
        <xdr:cNvPr id="2087" name="Picture 1027" descr="clip_image2400" hidden="1"/>
        <xdr:cNvPicPr>
          <a:picLocks noChangeAspect="1"/>
        </xdr:cNvPicPr>
      </xdr:nvPicPr>
      <xdr:blipFill>
        <a:blip r:embed="rId1"/>
        <a:stretch>
          <a:fillRect/>
        </a:stretch>
      </xdr:blipFill>
      <xdr:spPr>
        <a:xfrm>
          <a:off x="3496945" y="25260300"/>
          <a:ext cx="14605" cy="56705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88"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89"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90"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091"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92"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093"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570230</xdr:rowOff>
    </xdr:to>
    <xdr:pic>
      <xdr:nvPicPr>
        <xdr:cNvPr id="2094" name="Picture 1027" descr="clip_image2400" hidden="1"/>
        <xdr:cNvPicPr>
          <a:picLocks noChangeAspect="1"/>
        </xdr:cNvPicPr>
      </xdr:nvPicPr>
      <xdr:blipFill>
        <a:blip r:embed="rId1"/>
        <a:stretch>
          <a:fillRect/>
        </a:stretch>
      </xdr:blipFill>
      <xdr:spPr>
        <a:xfrm>
          <a:off x="3496945" y="25260300"/>
          <a:ext cx="1968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95"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096"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570230</xdr:rowOff>
    </xdr:to>
    <xdr:pic>
      <xdr:nvPicPr>
        <xdr:cNvPr id="2097" name="Picture 1027" descr="clip_image2400" hidden="1"/>
        <xdr:cNvPicPr>
          <a:picLocks noChangeAspect="1"/>
        </xdr:cNvPicPr>
      </xdr:nvPicPr>
      <xdr:blipFill>
        <a:blip r:embed="rId1"/>
        <a:stretch>
          <a:fillRect/>
        </a:stretch>
      </xdr:blipFill>
      <xdr:spPr>
        <a:xfrm>
          <a:off x="3496945" y="25260300"/>
          <a:ext cx="1968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98"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099"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637540</xdr:colOff>
      <xdr:row>28</xdr:row>
      <xdr:rowOff>567055</xdr:rowOff>
    </xdr:to>
    <xdr:pic>
      <xdr:nvPicPr>
        <xdr:cNvPr id="2100" name="Picture 1027" descr="clip_image2400" hidden="1"/>
        <xdr:cNvPicPr>
          <a:picLocks noChangeAspect="1"/>
        </xdr:cNvPicPr>
      </xdr:nvPicPr>
      <xdr:blipFill>
        <a:blip r:embed="rId1"/>
        <a:stretch>
          <a:fillRect/>
        </a:stretch>
      </xdr:blipFill>
      <xdr:spPr>
        <a:xfrm>
          <a:off x="3496945" y="25260300"/>
          <a:ext cx="19685" cy="56705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101"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102"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103"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2104"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105"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106"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570230</xdr:rowOff>
    </xdr:to>
    <xdr:pic>
      <xdr:nvPicPr>
        <xdr:cNvPr id="2107" name="Picture 1027" descr="clip_image2400" hidden="1"/>
        <xdr:cNvPicPr>
          <a:picLocks noChangeAspect="1"/>
        </xdr:cNvPicPr>
      </xdr:nvPicPr>
      <xdr:blipFill>
        <a:blip r:embed="rId1"/>
        <a:stretch>
          <a:fillRect/>
        </a:stretch>
      </xdr:blipFill>
      <xdr:spPr>
        <a:xfrm>
          <a:off x="3496945" y="25260300"/>
          <a:ext cx="1460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108"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564515</xdr:rowOff>
    </xdr:to>
    <xdr:pic>
      <xdr:nvPicPr>
        <xdr:cNvPr id="2109" name="Picture 1027" descr="clip_image2400" hidden="1"/>
        <xdr:cNvPicPr>
          <a:picLocks noChangeAspect="1"/>
        </xdr:cNvPicPr>
      </xdr:nvPicPr>
      <xdr:blipFill>
        <a:blip r:embed="rId1"/>
        <a:stretch>
          <a:fillRect/>
        </a:stretch>
      </xdr:blipFill>
      <xdr:spPr>
        <a:xfrm>
          <a:off x="3496945" y="25260300"/>
          <a:ext cx="10160" cy="564515"/>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570230</xdr:rowOff>
    </xdr:to>
    <xdr:pic>
      <xdr:nvPicPr>
        <xdr:cNvPr id="2110" name="Picture 1027" descr="clip_image2400" hidden="1"/>
        <xdr:cNvPicPr>
          <a:picLocks noChangeAspect="1"/>
        </xdr:cNvPicPr>
      </xdr:nvPicPr>
      <xdr:blipFill>
        <a:blip r:embed="rId1"/>
        <a:stretch>
          <a:fillRect/>
        </a:stretch>
      </xdr:blipFill>
      <xdr:spPr>
        <a:xfrm>
          <a:off x="3496945" y="25260300"/>
          <a:ext cx="14605" cy="57023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111"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628015</xdr:colOff>
      <xdr:row>28</xdr:row>
      <xdr:rowOff>558800</xdr:rowOff>
    </xdr:to>
    <xdr:pic>
      <xdr:nvPicPr>
        <xdr:cNvPr id="2112" name="Picture 1027" descr="clip_image2400" hidden="1"/>
        <xdr:cNvPicPr>
          <a:picLocks noChangeAspect="1"/>
        </xdr:cNvPicPr>
      </xdr:nvPicPr>
      <xdr:blipFill>
        <a:blip r:embed="rId1"/>
        <a:stretch>
          <a:fillRect/>
        </a:stretch>
      </xdr:blipFill>
      <xdr:spPr>
        <a:xfrm>
          <a:off x="3496945" y="25260300"/>
          <a:ext cx="10160" cy="558800"/>
        </a:xfrm>
        <a:prstGeom prst="rect">
          <a:avLst/>
        </a:prstGeom>
        <a:noFill/>
        <a:ln w="9525">
          <a:noFill/>
        </a:ln>
      </xdr:spPr>
    </xdr:pic>
    <xdr:clientData/>
  </xdr:twoCellAnchor>
  <xdr:twoCellAnchor editAs="oneCell">
    <xdr:from>
      <xdr:col>2</xdr:col>
      <xdr:colOff>617855</xdr:colOff>
      <xdr:row>28</xdr:row>
      <xdr:rowOff>0</xdr:rowOff>
    </xdr:from>
    <xdr:to>
      <xdr:col>2</xdr:col>
      <xdr:colOff>632460</xdr:colOff>
      <xdr:row>28</xdr:row>
      <xdr:rowOff>567055</xdr:rowOff>
    </xdr:to>
    <xdr:pic>
      <xdr:nvPicPr>
        <xdr:cNvPr id="2113" name="Picture 1027" descr="clip_image2400" hidden="1"/>
        <xdr:cNvPicPr>
          <a:picLocks noChangeAspect="1"/>
        </xdr:cNvPicPr>
      </xdr:nvPicPr>
      <xdr:blipFill>
        <a:blip r:embed="rId1"/>
        <a:stretch>
          <a:fillRect/>
        </a:stretch>
      </xdr:blipFill>
      <xdr:spPr>
        <a:xfrm>
          <a:off x="3496945" y="25260300"/>
          <a:ext cx="14605" cy="567055"/>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114"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564515</xdr:rowOff>
    </xdr:to>
    <xdr:pic>
      <xdr:nvPicPr>
        <xdr:cNvPr id="2115" name="Picture 1027" descr="clip_image2400" hidden="1"/>
        <xdr:cNvPicPr>
          <a:picLocks noChangeAspect="1"/>
        </xdr:cNvPicPr>
      </xdr:nvPicPr>
      <xdr:blipFill>
        <a:blip r:embed="rId1"/>
        <a:stretch>
          <a:fillRect/>
        </a:stretch>
      </xdr:blipFill>
      <xdr:spPr>
        <a:xfrm>
          <a:off x="956945" y="25260300"/>
          <a:ext cx="1270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570230</xdr:rowOff>
    </xdr:to>
    <xdr:pic>
      <xdr:nvPicPr>
        <xdr:cNvPr id="2116" name="Picture 1027" descr="clip_image2400" hidden="1"/>
        <xdr:cNvPicPr>
          <a:picLocks noChangeAspect="1"/>
        </xdr:cNvPicPr>
      </xdr:nvPicPr>
      <xdr:blipFill>
        <a:blip r:embed="rId1"/>
        <a:stretch>
          <a:fillRect/>
        </a:stretch>
      </xdr:blipFill>
      <xdr:spPr>
        <a:xfrm>
          <a:off x="956945" y="25260300"/>
          <a:ext cx="1778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117"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564515</xdr:rowOff>
    </xdr:to>
    <xdr:pic>
      <xdr:nvPicPr>
        <xdr:cNvPr id="2118" name="Picture 1027" descr="clip_image2400" hidden="1"/>
        <xdr:cNvPicPr>
          <a:picLocks noChangeAspect="1"/>
        </xdr:cNvPicPr>
      </xdr:nvPicPr>
      <xdr:blipFill>
        <a:blip r:embed="rId1"/>
        <a:stretch>
          <a:fillRect/>
        </a:stretch>
      </xdr:blipFill>
      <xdr:spPr>
        <a:xfrm>
          <a:off x="956945" y="25260300"/>
          <a:ext cx="1270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570230</xdr:rowOff>
    </xdr:to>
    <xdr:pic>
      <xdr:nvPicPr>
        <xdr:cNvPr id="2119" name="Picture 1027" descr="clip_image2400" hidden="1"/>
        <xdr:cNvPicPr>
          <a:picLocks noChangeAspect="1"/>
        </xdr:cNvPicPr>
      </xdr:nvPicPr>
      <xdr:blipFill>
        <a:blip r:embed="rId1"/>
        <a:stretch>
          <a:fillRect/>
        </a:stretch>
      </xdr:blipFill>
      <xdr:spPr>
        <a:xfrm>
          <a:off x="956945" y="25260300"/>
          <a:ext cx="1778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120"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121"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567055</xdr:rowOff>
    </xdr:to>
    <xdr:pic>
      <xdr:nvPicPr>
        <xdr:cNvPr id="2122" name="Picture 1027" descr="clip_image2400" hidden="1"/>
        <xdr:cNvPicPr>
          <a:picLocks noChangeAspect="1"/>
        </xdr:cNvPicPr>
      </xdr:nvPicPr>
      <xdr:blipFill>
        <a:blip r:embed="rId1"/>
        <a:stretch>
          <a:fillRect/>
        </a:stretch>
      </xdr:blipFill>
      <xdr:spPr>
        <a:xfrm>
          <a:off x="956945" y="25260300"/>
          <a:ext cx="17780" cy="567055"/>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123"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564515</xdr:rowOff>
    </xdr:to>
    <xdr:pic>
      <xdr:nvPicPr>
        <xdr:cNvPr id="2124" name="Picture 1027" descr="clip_image2400" hidden="1"/>
        <xdr:cNvPicPr>
          <a:picLocks noChangeAspect="1"/>
        </xdr:cNvPicPr>
      </xdr:nvPicPr>
      <xdr:blipFill>
        <a:blip r:embed="rId1"/>
        <a:stretch>
          <a:fillRect/>
        </a:stretch>
      </xdr:blipFill>
      <xdr:spPr>
        <a:xfrm>
          <a:off x="956945" y="25260300"/>
          <a:ext cx="1016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570230</xdr:rowOff>
    </xdr:to>
    <xdr:pic>
      <xdr:nvPicPr>
        <xdr:cNvPr id="2125" name="Picture 1027" descr="clip_image2400" hidden="1"/>
        <xdr:cNvPicPr>
          <a:picLocks noChangeAspect="1"/>
        </xdr:cNvPicPr>
      </xdr:nvPicPr>
      <xdr:blipFill>
        <a:blip r:embed="rId1"/>
        <a:stretch>
          <a:fillRect/>
        </a:stretch>
      </xdr:blipFill>
      <xdr:spPr>
        <a:xfrm>
          <a:off x="956945" y="25260300"/>
          <a:ext cx="1524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126"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564515</xdr:rowOff>
    </xdr:to>
    <xdr:pic>
      <xdr:nvPicPr>
        <xdr:cNvPr id="2127" name="Picture 1027" descr="clip_image2400" hidden="1"/>
        <xdr:cNvPicPr>
          <a:picLocks noChangeAspect="1"/>
        </xdr:cNvPicPr>
      </xdr:nvPicPr>
      <xdr:blipFill>
        <a:blip r:embed="rId1"/>
        <a:stretch>
          <a:fillRect/>
        </a:stretch>
      </xdr:blipFill>
      <xdr:spPr>
        <a:xfrm>
          <a:off x="956945" y="25260300"/>
          <a:ext cx="1016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570230</xdr:rowOff>
    </xdr:to>
    <xdr:pic>
      <xdr:nvPicPr>
        <xdr:cNvPr id="2128" name="Picture 1027" descr="clip_image2400" hidden="1"/>
        <xdr:cNvPicPr>
          <a:picLocks noChangeAspect="1"/>
        </xdr:cNvPicPr>
      </xdr:nvPicPr>
      <xdr:blipFill>
        <a:blip r:embed="rId1"/>
        <a:stretch>
          <a:fillRect/>
        </a:stretch>
      </xdr:blipFill>
      <xdr:spPr>
        <a:xfrm>
          <a:off x="956945" y="25260300"/>
          <a:ext cx="1524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129"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130"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567055</xdr:rowOff>
    </xdr:to>
    <xdr:pic>
      <xdr:nvPicPr>
        <xdr:cNvPr id="2131" name="Picture 1027" descr="clip_image2400" hidden="1"/>
        <xdr:cNvPicPr>
          <a:picLocks noChangeAspect="1"/>
        </xdr:cNvPicPr>
      </xdr:nvPicPr>
      <xdr:blipFill>
        <a:blip r:embed="rId1"/>
        <a:stretch>
          <a:fillRect/>
        </a:stretch>
      </xdr:blipFill>
      <xdr:spPr>
        <a:xfrm>
          <a:off x="956945" y="25260300"/>
          <a:ext cx="15240" cy="567055"/>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132"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564515</xdr:rowOff>
    </xdr:to>
    <xdr:pic>
      <xdr:nvPicPr>
        <xdr:cNvPr id="2133" name="Picture 1027" descr="clip_image2400" hidden="1"/>
        <xdr:cNvPicPr>
          <a:picLocks noChangeAspect="1"/>
        </xdr:cNvPicPr>
      </xdr:nvPicPr>
      <xdr:blipFill>
        <a:blip r:embed="rId1"/>
        <a:stretch>
          <a:fillRect/>
        </a:stretch>
      </xdr:blipFill>
      <xdr:spPr>
        <a:xfrm>
          <a:off x="956945" y="25260300"/>
          <a:ext cx="1270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570230</xdr:rowOff>
    </xdr:to>
    <xdr:pic>
      <xdr:nvPicPr>
        <xdr:cNvPr id="2134" name="Picture 1027" descr="clip_image2400" hidden="1"/>
        <xdr:cNvPicPr>
          <a:picLocks noChangeAspect="1"/>
        </xdr:cNvPicPr>
      </xdr:nvPicPr>
      <xdr:blipFill>
        <a:blip r:embed="rId1"/>
        <a:stretch>
          <a:fillRect/>
        </a:stretch>
      </xdr:blipFill>
      <xdr:spPr>
        <a:xfrm>
          <a:off x="956945" y="25260300"/>
          <a:ext cx="1778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135"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564515</xdr:rowOff>
    </xdr:to>
    <xdr:pic>
      <xdr:nvPicPr>
        <xdr:cNvPr id="2136" name="Picture 1027" descr="clip_image2400" hidden="1"/>
        <xdr:cNvPicPr>
          <a:picLocks noChangeAspect="1"/>
        </xdr:cNvPicPr>
      </xdr:nvPicPr>
      <xdr:blipFill>
        <a:blip r:embed="rId1"/>
        <a:stretch>
          <a:fillRect/>
        </a:stretch>
      </xdr:blipFill>
      <xdr:spPr>
        <a:xfrm>
          <a:off x="956945" y="25260300"/>
          <a:ext cx="1270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570230</xdr:rowOff>
    </xdr:to>
    <xdr:pic>
      <xdr:nvPicPr>
        <xdr:cNvPr id="2137" name="Picture 1027" descr="clip_image2400" hidden="1"/>
        <xdr:cNvPicPr>
          <a:picLocks noChangeAspect="1"/>
        </xdr:cNvPicPr>
      </xdr:nvPicPr>
      <xdr:blipFill>
        <a:blip r:embed="rId1"/>
        <a:stretch>
          <a:fillRect/>
        </a:stretch>
      </xdr:blipFill>
      <xdr:spPr>
        <a:xfrm>
          <a:off x="956945" y="25260300"/>
          <a:ext cx="1778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138"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355600</xdr:colOff>
      <xdr:row>28</xdr:row>
      <xdr:rowOff>558800</xdr:rowOff>
    </xdr:to>
    <xdr:pic>
      <xdr:nvPicPr>
        <xdr:cNvPr id="2139" name="Picture 1027" descr="clip_image2400" hidden="1"/>
        <xdr:cNvPicPr>
          <a:picLocks noChangeAspect="1"/>
        </xdr:cNvPicPr>
      </xdr:nvPicPr>
      <xdr:blipFill>
        <a:blip r:embed="rId1"/>
        <a:stretch>
          <a:fillRect/>
        </a:stretch>
      </xdr:blipFill>
      <xdr:spPr>
        <a:xfrm>
          <a:off x="956945" y="25260300"/>
          <a:ext cx="1270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360680</xdr:colOff>
      <xdr:row>28</xdr:row>
      <xdr:rowOff>567055</xdr:rowOff>
    </xdr:to>
    <xdr:pic>
      <xdr:nvPicPr>
        <xdr:cNvPr id="2140" name="Picture 1027" descr="clip_image2400" hidden="1"/>
        <xdr:cNvPicPr>
          <a:picLocks noChangeAspect="1"/>
        </xdr:cNvPicPr>
      </xdr:nvPicPr>
      <xdr:blipFill>
        <a:blip r:embed="rId1"/>
        <a:stretch>
          <a:fillRect/>
        </a:stretch>
      </xdr:blipFill>
      <xdr:spPr>
        <a:xfrm>
          <a:off x="956945" y="25260300"/>
          <a:ext cx="17780" cy="567055"/>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141"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564515</xdr:rowOff>
    </xdr:to>
    <xdr:pic>
      <xdr:nvPicPr>
        <xdr:cNvPr id="2142" name="Picture 1027" descr="clip_image2400" hidden="1"/>
        <xdr:cNvPicPr>
          <a:picLocks noChangeAspect="1"/>
        </xdr:cNvPicPr>
      </xdr:nvPicPr>
      <xdr:blipFill>
        <a:blip r:embed="rId1"/>
        <a:stretch>
          <a:fillRect/>
        </a:stretch>
      </xdr:blipFill>
      <xdr:spPr>
        <a:xfrm>
          <a:off x="956945" y="25260300"/>
          <a:ext cx="1016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570230</xdr:rowOff>
    </xdr:to>
    <xdr:pic>
      <xdr:nvPicPr>
        <xdr:cNvPr id="2143" name="Picture 1027" descr="clip_image2400" hidden="1"/>
        <xdr:cNvPicPr>
          <a:picLocks noChangeAspect="1"/>
        </xdr:cNvPicPr>
      </xdr:nvPicPr>
      <xdr:blipFill>
        <a:blip r:embed="rId1"/>
        <a:stretch>
          <a:fillRect/>
        </a:stretch>
      </xdr:blipFill>
      <xdr:spPr>
        <a:xfrm>
          <a:off x="956945" y="25260300"/>
          <a:ext cx="1524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144"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564515</xdr:rowOff>
    </xdr:to>
    <xdr:pic>
      <xdr:nvPicPr>
        <xdr:cNvPr id="2145" name="Picture 1027" descr="clip_image2400" hidden="1"/>
        <xdr:cNvPicPr>
          <a:picLocks noChangeAspect="1"/>
        </xdr:cNvPicPr>
      </xdr:nvPicPr>
      <xdr:blipFill>
        <a:blip r:embed="rId1"/>
        <a:stretch>
          <a:fillRect/>
        </a:stretch>
      </xdr:blipFill>
      <xdr:spPr>
        <a:xfrm>
          <a:off x="956945" y="25260300"/>
          <a:ext cx="10160" cy="564515"/>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570230</xdr:rowOff>
    </xdr:to>
    <xdr:pic>
      <xdr:nvPicPr>
        <xdr:cNvPr id="2146" name="Picture 1027" descr="clip_image2400" hidden="1"/>
        <xdr:cNvPicPr>
          <a:picLocks noChangeAspect="1"/>
        </xdr:cNvPicPr>
      </xdr:nvPicPr>
      <xdr:blipFill>
        <a:blip r:embed="rId1"/>
        <a:stretch>
          <a:fillRect/>
        </a:stretch>
      </xdr:blipFill>
      <xdr:spPr>
        <a:xfrm>
          <a:off x="956945" y="25260300"/>
          <a:ext cx="15240" cy="57023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147"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353060</xdr:colOff>
      <xdr:row>28</xdr:row>
      <xdr:rowOff>558800</xdr:rowOff>
    </xdr:to>
    <xdr:pic>
      <xdr:nvPicPr>
        <xdr:cNvPr id="2148" name="Picture 1027" descr="clip_image2400" hidden="1"/>
        <xdr:cNvPicPr>
          <a:picLocks noChangeAspect="1"/>
        </xdr:cNvPicPr>
      </xdr:nvPicPr>
      <xdr:blipFill>
        <a:blip r:embed="rId1"/>
        <a:stretch>
          <a:fillRect/>
        </a:stretch>
      </xdr:blipFill>
      <xdr:spPr>
        <a:xfrm>
          <a:off x="956945" y="25260300"/>
          <a:ext cx="10160" cy="558800"/>
        </a:xfrm>
        <a:prstGeom prst="rect">
          <a:avLst/>
        </a:prstGeom>
        <a:noFill/>
        <a:ln w="9525">
          <a:noFill/>
        </a:ln>
      </xdr:spPr>
    </xdr:pic>
    <xdr:clientData/>
  </xdr:twoCellAnchor>
  <xdr:twoCellAnchor editAs="oneCell">
    <xdr:from>
      <xdr:col>1</xdr:col>
      <xdr:colOff>342900</xdr:colOff>
      <xdr:row>28</xdr:row>
      <xdr:rowOff>0</xdr:rowOff>
    </xdr:from>
    <xdr:to>
      <xdr:col>1</xdr:col>
      <xdr:colOff>358140</xdr:colOff>
      <xdr:row>28</xdr:row>
      <xdr:rowOff>567055</xdr:rowOff>
    </xdr:to>
    <xdr:pic>
      <xdr:nvPicPr>
        <xdr:cNvPr id="2149" name="Picture 1027" descr="clip_image2400" hidden="1"/>
        <xdr:cNvPicPr>
          <a:picLocks noChangeAspect="1"/>
        </xdr:cNvPicPr>
      </xdr:nvPicPr>
      <xdr:blipFill>
        <a:blip r:embed="rId1"/>
        <a:stretch>
          <a:fillRect/>
        </a:stretch>
      </xdr:blipFill>
      <xdr:spPr>
        <a:xfrm>
          <a:off x="956945" y="25260300"/>
          <a:ext cx="15240" cy="567055"/>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2150"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564515</xdr:rowOff>
    </xdr:to>
    <xdr:pic>
      <xdr:nvPicPr>
        <xdr:cNvPr id="2151" name="Picture 1027" descr="clip_image2400" hidden="1"/>
        <xdr:cNvPicPr>
          <a:picLocks noChangeAspect="1"/>
        </xdr:cNvPicPr>
      </xdr:nvPicPr>
      <xdr:blipFill>
        <a:blip r:embed="rId1"/>
        <a:stretch>
          <a:fillRect/>
        </a:stretch>
      </xdr:blipFill>
      <xdr:spPr>
        <a:xfrm>
          <a:off x="956945" y="25946100"/>
          <a:ext cx="1270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570230</xdr:rowOff>
    </xdr:to>
    <xdr:pic>
      <xdr:nvPicPr>
        <xdr:cNvPr id="2152" name="Picture 1027" descr="clip_image2400" hidden="1"/>
        <xdr:cNvPicPr>
          <a:picLocks noChangeAspect="1"/>
        </xdr:cNvPicPr>
      </xdr:nvPicPr>
      <xdr:blipFill>
        <a:blip r:embed="rId1"/>
        <a:stretch>
          <a:fillRect/>
        </a:stretch>
      </xdr:blipFill>
      <xdr:spPr>
        <a:xfrm>
          <a:off x="956945" y="25946100"/>
          <a:ext cx="1778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2153"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564515</xdr:rowOff>
    </xdr:to>
    <xdr:pic>
      <xdr:nvPicPr>
        <xdr:cNvPr id="2154" name="Picture 1027" descr="clip_image2400" hidden="1"/>
        <xdr:cNvPicPr>
          <a:picLocks noChangeAspect="1"/>
        </xdr:cNvPicPr>
      </xdr:nvPicPr>
      <xdr:blipFill>
        <a:blip r:embed="rId1"/>
        <a:stretch>
          <a:fillRect/>
        </a:stretch>
      </xdr:blipFill>
      <xdr:spPr>
        <a:xfrm>
          <a:off x="956945" y="25946100"/>
          <a:ext cx="1270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570230</xdr:rowOff>
    </xdr:to>
    <xdr:pic>
      <xdr:nvPicPr>
        <xdr:cNvPr id="2155" name="Picture 1027" descr="clip_image2400" hidden="1"/>
        <xdr:cNvPicPr>
          <a:picLocks noChangeAspect="1"/>
        </xdr:cNvPicPr>
      </xdr:nvPicPr>
      <xdr:blipFill>
        <a:blip r:embed="rId1"/>
        <a:stretch>
          <a:fillRect/>
        </a:stretch>
      </xdr:blipFill>
      <xdr:spPr>
        <a:xfrm>
          <a:off x="956945" y="25946100"/>
          <a:ext cx="1778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2156"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2157"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567055</xdr:rowOff>
    </xdr:to>
    <xdr:pic>
      <xdr:nvPicPr>
        <xdr:cNvPr id="2158" name="Picture 1027" descr="clip_image2400" hidden="1"/>
        <xdr:cNvPicPr>
          <a:picLocks noChangeAspect="1"/>
        </xdr:cNvPicPr>
      </xdr:nvPicPr>
      <xdr:blipFill>
        <a:blip r:embed="rId1"/>
        <a:stretch>
          <a:fillRect/>
        </a:stretch>
      </xdr:blipFill>
      <xdr:spPr>
        <a:xfrm>
          <a:off x="956945" y="25946100"/>
          <a:ext cx="17780" cy="567055"/>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2159"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564515</xdr:rowOff>
    </xdr:to>
    <xdr:pic>
      <xdr:nvPicPr>
        <xdr:cNvPr id="2160" name="Picture 1027" descr="clip_image2400" hidden="1"/>
        <xdr:cNvPicPr>
          <a:picLocks noChangeAspect="1"/>
        </xdr:cNvPicPr>
      </xdr:nvPicPr>
      <xdr:blipFill>
        <a:blip r:embed="rId1"/>
        <a:stretch>
          <a:fillRect/>
        </a:stretch>
      </xdr:blipFill>
      <xdr:spPr>
        <a:xfrm>
          <a:off x="956945" y="25946100"/>
          <a:ext cx="1016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570230</xdr:rowOff>
    </xdr:to>
    <xdr:pic>
      <xdr:nvPicPr>
        <xdr:cNvPr id="2161" name="Picture 1027" descr="clip_image2400" hidden="1"/>
        <xdr:cNvPicPr>
          <a:picLocks noChangeAspect="1"/>
        </xdr:cNvPicPr>
      </xdr:nvPicPr>
      <xdr:blipFill>
        <a:blip r:embed="rId1"/>
        <a:stretch>
          <a:fillRect/>
        </a:stretch>
      </xdr:blipFill>
      <xdr:spPr>
        <a:xfrm>
          <a:off x="956945" y="25946100"/>
          <a:ext cx="1524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2162"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564515</xdr:rowOff>
    </xdr:to>
    <xdr:pic>
      <xdr:nvPicPr>
        <xdr:cNvPr id="2163" name="Picture 1027" descr="clip_image2400" hidden="1"/>
        <xdr:cNvPicPr>
          <a:picLocks noChangeAspect="1"/>
        </xdr:cNvPicPr>
      </xdr:nvPicPr>
      <xdr:blipFill>
        <a:blip r:embed="rId1"/>
        <a:stretch>
          <a:fillRect/>
        </a:stretch>
      </xdr:blipFill>
      <xdr:spPr>
        <a:xfrm>
          <a:off x="956945" y="25946100"/>
          <a:ext cx="1016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570230</xdr:rowOff>
    </xdr:to>
    <xdr:pic>
      <xdr:nvPicPr>
        <xdr:cNvPr id="2164" name="Picture 1027" descr="clip_image2400" hidden="1"/>
        <xdr:cNvPicPr>
          <a:picLocks noChangeAspect="1"/>
        </xdr:cNvPicPr>
      </xdr:nvPicPr>
      <xdr:blipFill>
        <a:blip r:embed="rId1"/>
        <a:stretch>
          <a:fillRect/>
        </a:stretch>
      </xdr:blipFill>
      <xdr:spPr>
        <a:xfrm>
          <a:off x="956945" y="25946100"/>
          <a:ext cx="1524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2165"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2166"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567055</xdr:rowOff>
    </xdr:to>
    <xdr:pic>
      <xdr:nvPicPr>
        <xdr:cNvPr id="2167" name="Picture 1027" descr="clip_image2400" hidden="1"/>
        <xdr:cNvPicPr>
          <a:picLocks noChangeAspect="1"/>
        </xdr:cNvPicPr>
      </xdr:nvPicPr>
      <xdr:blipFill>
        <a:blip r:embed="rId1"/>
        <a:stretch>
          <a:fillRect/>
        </a:stretch>
      </xdr:blipFill>
      <xdr:spPr>
        <a:xfrm>
          <a:off x="956945" y="25946100"/>
          <a:ext cx="15240" cy="567055"/>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2168"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564515</xdr:rowOff>
    </xdr:to>
    <xdr:pic>
      <xdr:nvPicPr>
        <xdr:cNvPr id="2169" name="Picture 1027" descr="clip_image2400" hidden="1"/>
        <xdr:cNvPicPr>
          <a:picLocks noChangeAspect="1"/>
        </xdr:cNvPicPr>
      </xdr:nvPicPr>
      <xdr:blipFill>
        <a:blip r:embed="rId1"/>
        <a:stretch>
          <a:fillRect/>
        </a:stretch>
      </xdr:blipFill>
      <xdr:spPr>
        <a:xfrm>
          <a:off x="956945" y="25946100"/>
          <a:ext cx="1270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570230</xdr:rowOff>
    </xdr:to>
    <xdr:pic>
      <xdr:nvPicPr>
        <xdr:cNvPr id="2170" name="Picture 1027" descr="clip_image2400" hidden="1"/>
        <xdr:cNvPicPr>
          <a:picLocks noChangeAspect="1"/>
        </xdr:cNvPicPr>
      </xdr:nvPicPr>
      <xdr:blipFill>
        <a:blip r:embed="rId1"/>
        <a:stretch>
          <a:fillRect/>
        </a:stretch>
      </xdr:blipFill>
      <xdr:spPr>
        <a:xfrm>
          <a:off x="956945" y="25946100"/>
          <a:ext cx="1778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2171"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564515</xdr:rowOff>
    </xdr:to>
    <xdr:pic>
      <xdr:nvPicPr>
        <xdr:cNvPr id="2172" name="Picture 1027" descr="clip_image2400" hidden="1"/>
        <xdr:cNvPicPr>
          <a:picLocks noChangeAspect="1"/>
        </xdr:cNvPicPr>
      </xdr:nvPicPr>
      <xdr:blipFill>
        <a:blip r:embed="rId1"/>
        <a:stretch>
          <a:fillRect/>
        </a:stretch>
      </xdr:blipFill>
      <xdr:spPr>
        <a:xfrm>
          <a:off x="956945" y="25946100"/>
          <a:ext cx="1270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570230</xdr:rowOff>
    </xdr:to>
    <xdr:pic>
      <xdr:nvPicPr>
        <xdr:cNvPr id="2173" name="Picture 1027" descr="clip_image2400" hidden="1"/>
        <xdr:cNvPicPr>
          <a:picLocks noChangeAspect="1"/>
        </xdr:cNvPicPr>
      </xdr:nvPicPr>
      <xdr:blipFill>
        <a:blip r:embed="rId1"/>
        <a:stretch>
          <a:fillRect/>
        </a:stretch>
      </xdr:blipFill>
      <xdr:spPr>
        <a:xfrm>
          <a:off x="956945" y="25946100"/>
          <a:ext cx="1778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2174"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355600</xdr:colOff>
      <xdr:row>29</xdr:row>
      <xdr:rowOff>558800</xdr:rowOff>
    </xdr:to>
    <xdr:pic>
      <xdr:nvPicPr>
        <xdr:cNvPr id="2175" name="Picture 1027" descr="clip_image2400" hidden="1"/>
        <xdr:cNvPicPr>
          <a:picLocks noChangeAspect="1"/>
        </xdr:cNvPicPr>
      </xdr:nvPicPr>
      <xdr:blipFill>
        <a:blip r:embed="rId1"/>
        <a:stretch>
          <a:fillRect/>
        </a:stretch>
      </xdr:blipFill>
      <xdr:spPr>
        <a:xfrm>
          <a:off x="956945" y="25946100"/>
          <a:ext cx="1270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360680</xdr:colOff>
      <xdr:row>29</xdr:row>
      <xdr:rowOff>567055</xdr:rowOff>
    </xdr:to>
    <xdr:pic>
      <xdr:nvPicPr>
        <xdr:cNvPr id="2176" name="Picture 1027" descr="clip_image2400" hidden="1"/>
        <xdr:cNvPicPr>
          <a:picLocks noChangeAspect="1"/>
        </xdr:cNvPicPr>
      </xdr:nvPicPr>
      <xdr:blipFill>
        <a:blip r:embed="rId1"/>
        <a:stretch>
          <a:fillRect/>
        </a:stretch>
      </xdr:blipFill>
      <xdr:spPr>
        <a:xfrm>
          <a:off x="956945" y="25946100"/>
          <a:ext cx="17780" cy="567055"/>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2177"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564515</xdr:rowOff>
    </xdr:to>
    <xdr:pic>
      <xdr:nvPicPr>
        <xdr:cNvPr id="2178" name="Picture 1027" descr="clip_image2400" hidden="1"/>
        <xdr:cNvPicPr>
          <a:picLocks noChangeAspect="1"/>
        </xdr:cNvPicPr>
      </xdr:nvPicPr>
      <xdr:blipFill>
        <a:blip r:embed="rId1"/>
        <a:stretch>
          <a:fillRect/>
        </a:stretch>
      </xdr:blipFill>
      <xdr:spPr>
        <a:xfrm>
          <a:off x="956945" y="25946100"/>
          <a:ext cx="1016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570230</xdr:rowOff>
    </xdr:to>
    <xdr:pic>
      <xdr:nvPicPr>
        <xdr:cNvPr id="2179" name="Picture 1027" descr="clip_image2400" hidden="1"/>
        <xdr:cNvPicPr>
          <a:picLocks noChangeAspect="1"/>
        </xdr:cNvPicPr>
      </xdr:nvPicPr>
      <xdr:blipFill>
        <a:blip r:embed="rId1"/>
        <a:stretch>
          <a:fillRect/>
        </a:stretch>
      </xdr:blipFill>
      <xdr:spPr>
        <a:xfrm>
          <a:off x="956945" y="25946100"/>
          <a:ext cx="1524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2180"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564515</xdr:rowOff>
    </xdr:to>
    <xdr:pic>
      <xdr:nvPicPr>
        <xdr:cNvPr id="2181" name="Picture 1027" descr="clip_image2400" hidden="1"/>
        <xdr:cNvPicPr>
          <a:picLocks noChangeAspect="1"/>
        </xdr:cNvPicPr>
      </xdr:nvPicPr>
      <xdr:blipFill>
        <a:blip r:embed="rId1"/>
        <a:stretch>
          <a:fillRect/>
        </a:stretch>
      </xdr:blipFill>
      <xdr:spPr>
        <a:xfrm>
          <a:off x="956945" y="25946100"/>
          <a:ext cx="10160" cy="564515"/>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570230</xdr:rowOff>
    </xdr:to>
    <xdr:pic>
      <xdr:nvPicPr>
        <xdr:cNvPr id="2182" name="Picture 1027" descr="clip_image2400" hidden="1"/>
        <xdr:cNvPicPr>
          <a:picLocks noChangeAspect="1"/>
        </xdr:cNvPicPr>
      </xdr:nvPicPr>
      <xdr:blipFill>
        <a:blip r:embed="rId1"/>
        <a:stretch>
          <a:fillRect/>
        </a:stretch>
      </xdr:blipFill>
      <xdr:spPr>
        <a:xfrm>
          <a:off x="956945" y="25946100"/>
          <a:ext cx="15240" cy="57023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2183"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353060</xdr:colOff>
      <xdr:row>29</xdr:row>
      <xdr:rowOff>558800</xdr:rowOff>
    </xdr:to>
    <xdr:pic>
      <xdr:nvPicPr>
        <xdr:cNvPr id="2184" name="Picture 1027" descr="clip_image2400" hidden="1"/>
        <xdr:cNvPicPr>
          <a:picLocks noChangeAspect="1"/>
        </xdr:cNvPicPr>
      </xdr:nvPicPr>
      <xdr:blipFill>
        <a:blip r:embed="rId1"/>
        <a:stretch>
          <a:fillRect/>
        </a:stretch>
      </xdr:blipFill>
      <xdr:spPr>
        <a:xfrm>
          <a:off x="956945" y="25946100"/>
          <a:ext cx="10160" cy="558800"/>
        </a:xfrm>
        <a:prstGeom prst="rect">
          <a:avLst/>
        </a:prstGeom>
        <a:noFill/>
        <a:ln w="9525">
          <a:noFill/>
        </a:ln>
      </xdr:spPr>
    </xdr:pic>
    <xdr:clientData/>
  </xdr:twoCellAnchor>
  <xdr:twoCellAnchor editAs="oneCell">
    <xdr:from>
      <xdr:col>1</xdr:col>
      <xdr:colOff>342900</xdr:colOff>
      <xdr:row>29</xdr:row>
      <xdr:rowOff>0</xdr:rowOff>
    </xdr:from>
    <xdr:to>
      <xdr:col>1</xdr:col>
      <xdr:colOff>358140</xdr:colOff>
      <xdr:row>29</xdr:row>
      <xdr:rowOff>567055</xdr:rowOff>
    </xdr:to>
    <xdr:pic>
      <xdr:nvPicPr>
        <xdr:cNvPr id="2185" name="Picture 1027" descr="clip_image2400" hidden="1"/>
        <xdr:cNvPicPr>
          <a:picLocks noChangeAspect="1"/>
        </xdr:cNvPicPr>
      </xdr:nvPicPr>
      <xdr:blipFill>
        <a:blip r:embed="rId1"/>
        <a:stretch>
          <a:fillRect/>
        </a:stretch>
      </xdr:blipFill>
      <xdr:spPr>
        <a:xfrm>
          <a:off x="956945" y="25946100"/>
          <a:ext cx="15240"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186"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187"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2188"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189"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190"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2191"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192"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193"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567055</xdr:rowOff>
    </xdr:to>
    <xdr:pic>
      <xdr:nvPicPr>
        <xdr:cNvPr id="2194" name="Picture 1027" descr="clip_image2400" hidden="1"/>
        <xdr:cNvPicPr>
          <a:picLocks noChangeAspect="1"/>
        </xdr:cNvPicPr>
      </xdr:nvPicPr>
      <xdr:blipFill>
        <a:blip r:embed="rId1"/>
        <a:stretch>
          <a:fillRect/>
        </a:stretch>
      </xdr:blipFill>
      <xdr:spPr>
        <a:xfrm>
          <a:off x="4354195" y="26657300"/>
          <a:ext cx="1968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1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1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1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1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1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1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2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2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3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338"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339"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2340"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341"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342"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2343"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344"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345"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567055</xdr:rowOff>
    </xdr:to>
    <xdr:pic>
      <xdr:nvPicPr>
        <xdr:cNvPr id="2346" name="Picture 1027" descr="clip_image2400" hidden="1"/>
        <xdr:cNvPicPr>
          <a:picLocks noChangeAspect="1"/>
        </xdr:cNvPicPr>
      </xdr:nvPicPr>
      <xdr:blipFill>
        <a:blip r:embed="rId1"/>
        <a:stretch>
          <a:fillRect/>
        </a:stretch>
      </xdr:blipFill>
      <xdr:spPr>
        <a:xfrm>
          <a:off x="4354195" y="26657300"/>
          <a:ext cx="1460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6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3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3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4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4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490"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491"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2492"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493"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494"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2495"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496"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497"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567055</xdr:rowOff>
    </xdr:to>
    <xdr:pic>
      <xdr:nvPicPr>
        <xdr:cNvPr id="2498" name="Picture 1027" descr="clip_image2400" hidden="1"/>
        <xdr:cNvPicPr>
          <a:picLocks noChangeAspect="1"/>
        </xdr:cNvPicPr>
      </xdr:nvPicPr>
      <xdr:blipFill>
        <a:blip r:embed="rId1"/>
        <a:stretch>
          <a:fillRect/>
        </a:stretch>
      </xdr:blipFill>
      <xdr:spPr>
        <a:xfrm>
          <a:off x="4354195" y="26657300"/>
          <a:ext cx="1968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4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1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6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57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5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3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4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64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642"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643"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2644"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645"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2646"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2647"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648"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2649"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567055</xdr:rowOff>
    </xdr:to>
    <xdr:pic>
      <xdr:nvPicPr>
        <xdr:cNvPr id="2650" name="Picture 1027" descr="clip_image2400" hidden="1"/>
        <xdr:cNvPicPr>
          <a:picLocks noChangeAspect="1"/>
        </xdr:cNvPicPr>
      </xdr:nvPicPr>
      <xdr:blipFill>
        <a:blip r:embed="rId1"/>
        <a:stretch>
          <a:fillRect/>
        </a:stretch>
      </xdr:blipFill>
      <xdr:spPr>
        <a:xfrm>
          <a:off x="4354195" y="26657300"/>
          <a:ext cx="1460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6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6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1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2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2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272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3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4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9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9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9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279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2794"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564515</xdr:rowOff>
    </xdr:to>
    <xdr:pic>
      <xdr:nvPicPr>
        <xdr:cNvPr id="2795" name="Picture 1027" descr="clip_image2400" hidden="1"/>
        <xdr:cNvPicPr>
          <a:picLocks noChangeAspect="1"/>
        </xdr:cNvPicPr>
      </xdr:nvPicPr>
      <xdr:blipFill>
        <a:blip r:embed="rId1"/>
        <a:stretch>
          <a:fillRect/>
        </a:stretch>
      </xdr:blipFill>
      <xdr:spPr>
        <a:xfrm>
          <a:off x="3221990" y="26657300"/>
          <a:ext cx="1270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570230</xdr:rowOff>
    </xdr:to>
    <xdr:pic>
      <xdr:nvPicPr>
        <xdr:cNvPr id="2796" name="Picture 1027" descr="clip_image2400" hidden="1"/>
        <xdr:cNvPicPr>
          <a:picLocks noChangeAspect="1"/>
        </xdr:cNvPicPr>
      </xdr:nvPicPr>
      <xdr:blipFill>
        <a:blip r:embed="rId1"/>
        <a:stretch>
          <a:fillRect/>
        </a:stretch>
      </xdr:blipFill>
      <xdr:spPr>
        <a:xfrm>
          <a:off x="3221990" y="26657300"/>
          <a:ext cx="1778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2797"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564515</xdr:rowOff>
    </xdr:to>
    <xdr:pic>
      <xdr:nvPicPr>
        <xdr:cNvPr id="2798" name="Picture 1027" descr="clip_image2400" hidden="1"/>
        <xdr:cNvPicPr>
          <a:picLocks noChangeAspect="1"/>
        </xdr:cNvPicPr>
      </xdr:nvPicPr>
      <xdr:blipFill>
        <a:blip r:embed="rId1"/>
        <a:stretch>
          <a:fillRect/>
        </a:stretch>
      </xdr:blipFill>
      <xdr:spPr>
        <a:xfrm>
          <a:off x="3221990" y="26657300"/>
          <a:ext cx="1270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570230</xdr:rowOff>
    </xdr:to>
    <xdr:pic>
      <xdr:nvPicPr>
        <xdr:cNvPr id="2799" name="Picture 1027" descr="clip_image2400" hidden="1"/>
        <xdr:cNvPicPr>
          <a:picLocks noChangeAspect="1"/>
        </xdr:cNvPicPr>
      </xdr:nvPicPr>
      <xdr:blipFill>
        <a:blip r:embed="rId1"/>
        <a:stretch>
          <a:fillRect/>
        </a:stretch>
      </xdr:blipFill>
      <xdr:spPr>
        <a:xfrm>
          <a:off x="3221990" y="26657300"/>
          <a:ext cx="1778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2800"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2801"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567055</xdr:rowOff>
    </xdr:to>
    <xdr:pic>
      <xdr:nvPicPr>
        <xdr:cNvPr id="2802" name="Picture 1027" descr="clip_image2400" hidden="1"/>
        <xdr:cNvPicPr>
          <a:picLocks noChangeAspect="1"/>
        </xdr:cNvPicPr>
      </xdr:nvPicPr>
      <xdr:blipFill>
        <a:blip r:embed="rId1"/>
        <a:stretch>
          <a:fillRect/>
        </a:stretch>
      </xdr:blipFill>
      <xdr:spPr>
        <a:xfrm>
          <a:off x="3221990" y="26657300"/>
          <a:ext cx="17780" cy="56705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0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0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0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0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0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0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0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1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2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3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4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5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6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7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7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7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7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287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7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7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7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7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7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8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89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0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1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2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3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4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4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4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4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4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294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2946"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564515</xdr:rowOff>
    </xdr:to>
    <xdr:pic>
      <xdr:nvPicPr>
        <xdr:cNvPr id="2947" name="Picture 1027" descr="clip_image2400" hidden="1"/>
        <xdr:cNvPicPr>
          <a:picLocks noChangeAspect="1"/>
        </xdr:cNvPicPr>
      </xdr:nvPicPr>
      <xdr:blipFill>
        <a:blip r:embed="rId1"/>
        <a:stretch>
          <a:fillRect/>
        </a:stretch>
      </xdr:blipFill>
      <xdr:spPr>
        <a:xfrm>
          <a:off x="3221990" y="26657300"/>
          <a:ext cx="1016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570230</xdr:rowOff>
    </xdr:to>
    <xdr:pic>
      <xdr:nvPicPr>
        <xdr:cNvPr id="2948" name="Picture 1027" descr="clip_image2400" hidden="1"/>
        <xdr:cNvPicPr>
          <a:picLocks noChangeAspect="1"/>
        </xdr:cNvPicPr>
      </xdr:nvPicPr>
      <xdr:blipFill>
        <a:blip r:embed="rId1"/>
        <a:stretch>
          <a:fillRect/>
        </a:stretch>
      </xdr:blipFill>
      <xdr:spPr>
        <a:xfrm>
          <a:off x="3221990" y="26657300"/>
          <a:ext cx="1524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2949"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564515</xdr:rowOff>
    </xdr:to>
    <xdr:pic>
      <xdr:nvPicPr>
        <xdr:cNvPr id="2950" name="Picture 1027" descr="clip_image2400" hidden="1"/>
        <xdr:cNvPicPr>
          <a:picLocks noChangeAspect="1"/>
        </xdr:cNvPicPr>
      </xdr:nvPicPr>
      <xdr:blipFill>
        <a:blip r:embed="rId1"/>
        <a:stretch>
          <a:fillRect/>
        </a:stretch>
      </xdr:blipFill>
      <xdr:spPr>
        <a:xfrm>
          <a:off x="3221990" y="26657300"/>
          <a:ext cx="1016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570230</xdr:rowOff>
    </xdr:to>
    <xdr:pic>
      <xdr:nvPicPr>
        <xdr:cNvPr id="2951" name="Picture 1027" descr="clip_image2400" hidden="1"/>
        <xdr:cNvPicPr>
          <a:picLocks noChangeAspect="1"/>
        </xdr:cNvPicPr>
      </xdr:nvPicPr>
      <xdr:blipFill>
        <a:blip r:embed="rId1"/>
        <a:stretch>
          <a:fillRect/>
        </a:stretch>
      </xdr:blipFill>
      <xdr:spPr>
        <a:xfrm>
          <a:off x="3221990" y="26657300"/>
          <a:ext cx="1524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2952"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2953"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567055</xdr:rowOff>
    </xdr:to>
    <xdr:pic>
      <xdr:nvPicPr>
        <xdr:cNvPr id="2954" name="Picture 1027" descr="clip_image2400" hidden="1"/>
        <xdr:cNvPicPr>
          <a:picLocks noChangeAspect="1"/>
        </xdr:cNvPicPr>
      </xdr:nvPicPr>
      <xdr:blipFill>
        <a:blip r:embed="rId1"/>
        <a:stretch>
          <a:fillRect/>
        </a:stretch>
      </xdr:blipFill>
      <xdr:spPr>
        <a:xfrm>
          <a:off x="3221990" y="26657300"/>
          <a:ext cx="15240" cy="56705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5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5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5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5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5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6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7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8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299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0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1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2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2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2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2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2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2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02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2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2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2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3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4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5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6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7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8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9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9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9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9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9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9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9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09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3098"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564515</xdr:rowOff>
    </xdr:to>
    <xdr:pic>
      <xdr:nvPicPr>
        <xdr:cNvPr id="3099" name="Picture 1027" descr="clip_image2400" hidden="1"/>
        <xdr:cNvPicPr>
          <a:picLocks noChangeAspect="1"/>
        </xdr:cNvPicPr>
      </xdr:nvPicPr>
      <xdr:blipFill>
        <a:blip r:embed="rId1"/>
        <a:stretch>
          <a:fillRect/>
        </a:stretch>
      </xdr:blipFill>
      <xdr:spPr>
        <a:xfrm>
          <a:off x="3221990" y="26657300"/>
          <a:ext cx="1270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570230</xdr:rowOff>
    </xdr:to>
    <xdr:pic>
      <xdr:nvPicPr>
        <xdr:cNvPr id="3100" name="Picture 1027" descr="clip_image2400" hidden="1"/>
        <xdr:cNvPicPr>
          <a:picLocks noChangeAspect="1"/>
        </xdr:cNvPicPr>
      </xdr:nvPicPr>
      <xdr:blipFill>
        <a:blip r:embed="rId1"/>
        <a:stretch>
          <a:fillRect/>
        </a:stretch>
      </xdr:blipFill>
      <xdr:spPr>
        <a:xfrm>
          <a:off x="3221990" y="26657300"/>
          <a:ext cx="1778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3101"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564515</xdr:rowOff>
    </xdr:to>
    <xdr:pic>
      <xdr:nvPicPr>
        <xdr:cNvPr id="3102" name="Picture 1027" descr="clip_image2400" hidden="1"/>
        <xdr:cNvPicPr>
          <a:picLocks noChangeAspect="1"/>
        </xdr:cNvPicPr>
      </xdr:nvPicPr>
      <xdr:blipFill>
        <a:blip r:embed="rId1"/>
        <a:stretch>
          <a:fillRect/>
        </a:stretch>
      </xdr:blipFill>
      <xdr:spPr>
        <a:xfrm>
          <a:off x="3221990" y="26657300"/>
          <a:ext cx="1270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570230</xdr:rowOff>
    </xdr:to>
    <xdr:pic>
      <xdr:nvPicPr>
        <xdr:cNvPr id="3103" name="Picture 1027" descr="clip_image2400" hidden="1"/>
        <xdr:cNvPicPr>
          <a:picLocks noChangeAspect="1"/>
        </xdr:cNvPicPr>
      </xdr:nvPicPr>
      <xdr:blipFill>
        <a:blip r:embed="rId1"/>
        <a:stretch>
          <a:fillRect/>
        </a:stretch>
      </xdr:blipFill>
      <xdr:spPr>
        <a:xfrm>
          <a:off x="3221990" y="26657300"/>
          <a:ext cx="1778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3104"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355600</xdr:colOff>
      <xdr:row>30</xdr:row>
      <xdr:rowOff>558800</xdr:rowOff>
    </xdr:to>
    <xdr:pic>
      <xdr:nvPicPr>
        <xdr:cNvPr id="3105" name="Picture 1027" descr="clip_image2400" hidden="1"/>
        <xdr:cNvPicPr>
          <a:picLocks noChangeAspect="1"/>
        </xdr:cNvPicPr>
      </xdr:nvPicPr>
      <xdr:blipFill>
        <a:blip r:embed="rId1"/>
        <a:stretch>
          <a:fillRect/>
        </a:stretch>
      </xdr:blipFill>
      <xdr:spPr>
        <a:xfrm>
          <a:off x="3221990" y="26657300"/>
          <a:ext cx="1270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360680</xdr:colOff>
      <xdr:row>30</xdr:row>
      <xdr:rowOff>567055</xdr:rowOff>
    </xdr:to>
    <xdr:pic>
      <xdr:nvPicPr>
        <xdr:cNvPr id="3106" name="Picture 1027" descr="clip_image2400" hidden="1"/>
        <xdr:cNvPicPr>
          <a:picLocks noChangeAspect="1"/>
        </xdr:cNvPicPr>
      </xdr:nvPicPr>
      <xdr:blipFill>
        <a:blip r:embed="rId1"/>
        <a:stretch>
          <a:fillRect/>
        </a:stretch>
      </xdr:blipFill>
      <xdr:spPr>
        <a:xfrm>
          <a:off x="3221990" y="26657300"/>
          <a:ext cx="17780" cy="56705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0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0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0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1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2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3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4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5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69"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70"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71"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72"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73"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74"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75"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76"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77" name="Picture 1026"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715645</xdr:rowOff>
    </xdr:to>
    <xdr:pic>
      <xdr:nvPicPr>
        <xdr:cNvPr id="3178" name="Picture 1027" descr="clip_image2400" hidden="1"/>
        <xdr:cNvPicPr>
          <a:picLocks noChangeAspect="1"/>
        </xdr:cNvPicPr>
      </xdr:nvPicPr>
      <xdr:blipFill>
        <a:blip r:embed="rId1"/>
        <a:stretch>
          <a:fillRect/>
        </a:stretch>
      </xdr:blipFill>
      <xdr:spPr>
        <a:xfrm>
          <a:off x="3221990" y="26657300"/>
          <a:ext cx="1016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7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8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19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0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1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2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3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24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3250"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564515</xdr:rowOff>
    </xdr:to>
    <xdr:pic>
      <xdr:nvPicPr>
        <xdr:cNvPr id="3251" name="Picture 1027" descr="clip_image2400" hidden="1"/>
        <xdr:cNvPicPr>
          <a:picLocks noChangeAspect="1"/>
        </xdr:cNvPicPr>
      </xdr:nvPicPr>
      <xdr:blipFill>
        <a:blip r:embed="rId1"/>
        <a:stretch>
          <a:fillRect/>
        </a:stretch>
      </xdr:blipFill>
      <xdr:spPr>
        <a:xfrm>
          <a:off x="3221990" y="26657300"/>
          <a:ext cx="1016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570230</xdr:rowOff>
    </xdr:to>
    <xdr:pic>
      <xdr:nvPicPr>
        <xdr:cNvPr id="3252" name="Picture 1027" descr="clip_image2400" hidden="1"/>
        <xdr:cNvPicPr>
          <a:picLocks noChangeAspect="1"/>
        </xdr:cNvPicPr>
      </xdr:nvPicPr>
      <xdr:blipFill>
        <a:blip r:embed="rId1"/>
        <a:stretch>
          <a:fillRect/>
        </a:stretch>
      </xdr:blipFill>
      <xdr:spPr>
        <a:xfrm>
          <a:off x="3221990" y="26657300"/>
          <a:ext cx="1524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3253"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564515</xdr:rowOff>
    </xdr:to>
    <xdr:pic>
      <xdr:nvPicPr>
        <xdr:cNvPr id="3254" name="Picture 1027" descr="clip_image2400" hidden="1"/>
        <xdr:cNvPicPr>
          <a:picLocks noChangeAspect="1"/>
        </xdr:cNvPicPr>
      </xdr:nvPicPr>
      <xdr:blipFill>
        <a:blip r:embed="rId1"/>
        <a:stretch>
          <a:fillRect/>
        </a:stretch>
      </xdr:blipFill>
      <xdr:spPr>
        <a:xfrm>
          <a:off x="3221990" y="26657300"/>
          <a:ext cx="10160" cy="564515"/>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570230</xdr:rowOff>
    </xdr:to>
    <xdr:pic>
      <xdr:nvPicPr>
        <xdr:cNvPr id="3255" name="Picture 1027" descr="clip_image2400" hidden="1"/>
        <xdr:cNvPicPr>
          <a:picLocks noChangeAspect="1"/>
        </xdr:cNvPicPr>
      </xdr:nvPicPr>
      <xdr:blipFill>
        <a:blip r:embed="rId1"/>
        <a:stretch>
          <a:fillRect/>
        </a:stretch>
      </xdr:blipFill>
      <xdr:spPr>
        <a:xfrm>
          <a:off x="3221990" y="26657300"/>
          <a:ext cx="15240" cy="57023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3256"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353060</xdr:colOff>
      <xdr:row>30</xdr:row>
      <xdr:rowOff>558800</xdr:rowOff>
    </xdr:to>
    <xdr:pic>
      <xdr:nvPicPr>
        <xdr:cNvPr id="3257" name="Picture 1027" descr="clip_image2400" hidden="1"/>
        <xdr:cNvPicPr>
          <a:picLocks noChangeAspect="1"/>
        </xdr:cNvPicPr>
      </xdr:nvPicPr>
      <xdr:blipFill>
        <a:blip r:embed="rId1"/>
        <a:stretch>
          <a:fillRect/>
        </a:stretch>
      </xdr:blipFill>
      <xdr:spPr>
        <a:xfrm>
          <a:off x="3221990" y="26657300"/>
          <a:ext cx="10160" cy="558800"/>
        </a:xfrm>
        <a:prstGeom prst="rect">
          <a:avLst/>
        </a:prstGeom>
        <a:noFill/>
        <a:ln w="9525">
          <a:noFill/>
        </a:ln>
      </xdr:spPr>
    </xdr:pic>
    <xdr:clientData/>
  </xdr:twoCellAnchor>
  <xdr:twoCellAnchor editAs="oneCell">
    <xdr:from>
      <xdr:col>2</xdr:col>
      <xdr:colOff>342900</xdr:colOff>
      <xdr:row>30</xdr:row>
      <xdr:rowOff>0</xdr:rowOff>
    </xdr:from>
    <xdr:to>
      <xdr:col>2</xdr:col>
      <xdr:colOff>358140</xdr:colOff>
      <xdr:row>30</xdr:row>
      <xdr:rowOff>567055</xdr:rowOff>
    </xdr:to>
    <xdr:pic>
      <xdr:nvPicPr>
        <xdr:cNvPr id="3258" name="Picture 1027" descr="clip_image2400" hidden="1"/>
        <xdr:cNvPicPr>
          <a:picLocks noChangeAspect="1"/>
        </xdr:cNvPicPr>
      </xdr:nvPicPr>
      <xdr:blipFill>
        <a:blip r:embed="rId1"/>
        <a:stretch>
          <a:fillRect/>
        </a:stretch>
      </xdr:blipFill>
      <xdr:spPr>
        <a:xfrm>
          <a:off x="3221990" y="26657300"/>
          <a:ext cx="15240" cy="56705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5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6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7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8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29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0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1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1"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2"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3"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4"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5"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6"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7"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8"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29" name="Picture 1026"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342900</xdr:colOff>
      <xdr:row>30</xdr:row>
      <xdr:rowOff>0</xdr:rowOff>
    </xdr:from>
    <xdr:to>
      <xdr:col>2</xdr:col>
      <xdr:colOff>350520</xdr:colOff>
      <xdr:row>30</xdr:row>
      <xdr:rowOff>715645</xdr:rowOff>
    </xdr:to>
    <xdr:pic>
      <xdr:nvPicPr>
        <xdr:cNvPr id="3330" name="Picture 1027" descr="clip_image2400" hidden="1"/>
        <xdr:cNvPicPr>
          <a:picLocks noChangeAspect="1"/>
        </xdr:cNvPicPr>
      </xdr:nvPicPr>
      <xdr:blipFill>
        <a:blip r:embed="rId1"/>
        <a:stretch>
          <a:fillRect/>
        </a:stretch>
      </xdr:blipFill>
      <xdr:spPr>
        <a:xfrm>
          <a:off x="3221990" y="26657300"/>
          <a:ext cx="762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3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3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3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3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3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3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3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3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3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4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5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6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7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8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2"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3"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4"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5"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6"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7"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8"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399"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400" name="Picture 1027"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2</xdr:col>
      <xdr:colOff>0</xdr:colOff>
      <xdr:row>30</xdr:row>
      <xdr:rowOff>0</xdr:rowOff>
    </xdr:from>
    <xdr:to>
      <xdr:col>2</xdr:col>
      <xdr:colOff>8890</xdr:colOff>
      <xdr:row>30</xdr:row>
      <xdr:rowOff>715645</xdr:rowOff>
    </xdr:to>
    <xdr:pic>
      <xdr:nvPicPr>
        <xdr:cNvPr id="3401" name="Picture 1026" descr="clip_image2400" hidden="1"/>
        <xdr:cNvPicPr>
          <a:picLocks noChangeAspect="1"/>
        </xdr:cNvPicPr>
      </xdr:nvPicPr>
      <xdr:blipFill>
        <a:blip r:embed="rId1"/>
        <a:stretch>
          <a:fillRect/>
        </a:stretch>
      </xdr:blipFill>
      <xdr:spPr>
        <a:xfrm>
          <a:off x="2879090" y="26657300"/>
          <a:ext cx="8890" cy="71564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02"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03"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04"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05"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06"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07"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08"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09"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10"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11"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12"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13"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14"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15"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16"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3417"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418"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3419"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3420"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421"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3422"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3423"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424"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425"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567055</xdr:rowOff>
    </xdr:to>
    <xdr:pic>
      <xdr:nvPicPr>
        <xdr:cNvPr id="3426" name="Picture 1027" descr="clip_image2400" hidden="1"/>
        <xdr:cNvPicPr>
          <a:picLocks noChangeAspect="1"/>
        </xdr:cNvPicPr>
      </xdr:nvPicPr>
      <xdr:blipFill>
        <a:blip r:embed="rId1"/>
        <a:stretch>
          <a:fillRect/>
        </a:stretch>
      </xdr:blipFill>
      <xdr:spPr>
        <a:xfrm>
          <a:off x="4354195" y="26657300"/>
          <a:ext cx="1968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6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4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4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3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4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5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570"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3571"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3572"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573"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3574"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3575"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576"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577"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567055</xdr:rowOff>
    </xdr:to>
    <xdr:pic>
      <xdr:nvPicPr>
        <xdr:cNvPr id="3578" name="Picture 1027" descr="clip_image2400" hidden="1"/>
        <xdr:cNvPicPr>
          <a:picLocks noChangeAspect="1"/>
        </xdr:cNvPicPr>
      </xdr:nvPicPr>
      <xdr:blipFill>
        <a:blip r:embed="rId1"/>
        <a:stretch>
          <a:fillRect/>
        </a:stretch>
      </xdr:blipFill>
      <xdr:spPr>
        <a:xfrm>
          <a:off x="4354195" y="26657300"/>
          <a:ext cx="1460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5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1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6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6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7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722"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3723"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3724"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725"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3726"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3727"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728"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729"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567055</xdr:rowOff>
    </xdr:to>
    <xdr:pic>
      <xdr:nvPicPr>
        <xdr:cNvPr id="3730" name="Picture 1027" descr="clip_image2400" hidden="1"/>
        <xdr:cNvPicPr>
          <a:picLocks noChangeAspect="1"/>
        </xdr:cNvPicPr>
      </xdr:nvPicPr>
      <xdr:blipFill>
        <a:blip r:embed="rId1"/>
        <a:stretch>
          <a:fillRect/>
        </a:stretch>
      </xdr:blipFill>
      <xdr:spPr>
        <a:xfrm>
          <a:off x="4354195" y="26657300"/>
          <a:ext cx="1968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6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7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3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4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8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874"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3875"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3876"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877"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3878"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3879"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880"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3881"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567055</xdr:rowOff>
    </xdr:to>
    <xdr:pic>
      <xdr:nvPicPr>
        <xdr:cNvPr id="3882" name="Picture 1027" descr="clip_image2400" hidden="1"/>
        <xdr:cNvPicPr>
          <a:picLocks noChangeAspect="1"/>
        </xdr:cNvPicPr>
      </xdr:nvPicPr>
      <xdr:blipFill>
        <a:blip r:embed="rId1"/>
        <a:stretch>
          <a:fillRect/>
        </a:stretch>
      </xdr:blipFill>
      <xdr:spPr>
        <a:xfrm>
          <a:off x="4354195" y="26657300"/>
          <a:ext cx="1460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8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1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39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39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0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0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1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2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3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4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0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1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2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3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4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5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6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7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8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2"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3"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4"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5"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6"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7"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8"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599"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600" name="Picture 1026"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529590</xdr:colOff>
      <xdr:row>25</xdr:row>
      <xdr:rowOff>0</xdr:rowOff>
    </xdr:from>
    <xdr:to>
      <xdr:col>3</xdr:col>
      <xdr:colOff>537210</xdr:colOff>
      <xdr:row>25</xdr:row>
      <xdr:rowOff>711835</xdr:rowOff>
    </xdr:to>
    <xdr:pic>
      <xdr:nvPicPr>
        <xdr:cNvPr id="4601" name="Picture 1027" descr="clip_image2400" hidden="1"/>
        <xdr:cNvPicPr>
          <a:picLocks noChangeAspect="1"/>
        </xdr:cNvPicPr>
      </xdr:nvPicPr>
      <xdr:blipFill>
        <a:blip r:embed="rId1"/>
        <a:stretch>
          <a:fillRect/>
        </a:stretch>
      </xdr:blipFill>
      <xdr:spPr>
        <a:xfrm>
          <a:off x="4265930" y="22352000"/>
          <a:ext cx="7620" cy="7118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02"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03"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04"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05"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06"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07"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08"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09"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10"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11"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12"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13"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14"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15"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16"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28</xdr:row>
      <xdr:rowOff>0</xdr:rowOff>
    </xdr:from>
    <xdr:to>
      <xdr:col>3</xdr:col>
      <xdr:colOff>628015</xdr:colOff>
      <xdr:row>28</xdr:row>
      <xdr:rowOff>13335</xdr:rowOff>
    </xdr:to>
    <xdr:pic>
      <xdr:nvPicPr>
        <xdr:cNvPr id="4617" name="Picture 1027" descr="clip_image2400" hidden="1"/>
        <xdr:cNvPicPr>
          <a:picLocks noChangeAspect="1"/>
        </xdr:cNvPicPr>
      </xdr:nvPicPr>
      <xdr:blipFill>
        <a:blip r:embed="rId1"/>
        <a:stretch>
          <a:fillRect/>
        </a:stretch>
      </xdr:blipFill>
      <xdr:spPr>
        <a:xfrm>
          <a:off x="4354195" y="25260300"/>
          <a:ext cx="10160" cy="1333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618"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4619"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4620"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621"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4622"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4623"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624"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625"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567055</xdr:rowOff>
    </xdr:to>
    <xdr:pic>
      <xdr:nvPicPr>
        <xdr:cNvPr id="4626" name="Picture 1027" descr="clip_image2400" hidden="1"/>
        <xdr:cNvPicPr>
          <a:picLocks noChangeAspect="1"/>
        </xdr:cNvPicPr>
      </xdr:nvPicPr>
      <xdr:blipFill>
        <a:blip r:embed="rId1"/>
        <a:stretch>
          <a:fillRect/>
        </a:stretch>
      </xdr:blipFill>
      <xdr:spPr>
        <a:xfrm>
          <a:off x="4354195" y="26657300"/>
          <a:ext cx="1968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6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6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6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3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4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7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770"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4771"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4772"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773"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4774"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4775"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776"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777"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567055</xdr:rowOff>
    </xdr:to>
    <xdr:pic>
      <xdr:nvPicPr>
        <xdr:cNvPr id="4778" name="Picture 1027" descr="clip_image2400" hidden="1"/>
        <xdr:cNvPicPr>
          <a:picLocks noChangeAspect="1"/>
        </xdr:cNvPicPr>
      </xdr:nvPicPr>
      <xdr:blipFill>
        <a:blip r:embed="rId1"/>
        <a:stretch>
          <a:fillRect/>
        </a:stretch>
      </xdr:blipFill>
      <xdr:spPr>
        <a:xfrm>
          <a:off x="4354195" y="26657300"/>
          <a:ext cx="1460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7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1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8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8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49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922"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4923"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4924"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925"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4926"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570230</xdr:rowOff>
    </xdr:to>
    <xdr:pic>
      <xdr:nvPicPr>
        <xdr:cNvPr id="4927" name="Picture 1027" descr="clip_image2400" hidden="1"/>
        <xdr:cNvPicPr>
          <a:picLocks noChangeAspect="1"/>
        </xdr:cNvPicPr>
      </xdr:nvPicPr>
      <xdr:blipFill>
        <a:blip r:embed="rId1"/>
        <a:stretch>
          <a:fillRect/>
        </a:stretch>
      </xdr:blipFill>
      <xdr:spPr>
        <a:xfrm>
          <a:off x="4354195" y="26657300"/>
          <a:ext cx="1968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928"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4929"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637540</xdr:colOff>
      <xdr:row>30</xdr:row>
      <xdr:rowOff>567055</xdr:rowOff>
    </xdr:to>
    <xdr:pic>
      <xdr:nvPicPr>
        <xdr:cNvPr id="4930" name="Picture 1027" descr="clip_image2400" hidden="1"/>
        <xdr:cNvPicPr>
          <a:picLocks noChangeAspect="1"/>
        </xdr:cNvPicPr>
      </xdr:nvPicPr>
      <xdr:blipFill>
        <a:blip r:embed="rId1"/>
        <a:stretch>
          <a:fillRect/>
        </a:stretch>
      </xdr:blipFill>
      <xdr:spPr>
        <a:xfrm>
          <a:off x="4354195" y="26657300"/>
          <a:ext cx="1968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5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6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7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49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2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3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4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0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5074"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5075"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5076"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5077"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564515</xdr:rowOff>
    </xdr:to>
    <xdr:pic>
      <xdr:nvPicPr>
        <xdr:cNvPr id="5078" name="Picture 1027" descr="clip_image2400" hidden="1"/>
        <xdr:cNvPicPr>
          <a:picLocks noChangeAspect="1"/>
        </xdr:cNvPicPr>
      </xdr:nvPicPr>
      <xdr:blipFill>
        <a:blip r:embed="rId1"/>
        <a:stretch>
          <a:fillRect/>
        </a:stretch>
      </xdr:blipFill>
      <xdr:spPr>
        <a:xfrm>
          <a:off x="4354195" y="26657300"/>
          <a:ext cx="10160" cy="564515"/>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570230</xdr:rowOff>
    </xdr:to>
    <xdr:pic>
      <xdr:nvPicPr>
        <xdr:cNvPr id="5079" name="Picture 1027" descr="clip_image2400" hidden="1"/>
        <xdr:cNvPicPr>
          <a:picLocks noChangeAspect="1"/>
        </xdr:cNvPicPr>
      </xdr:nvPicPr>
      <xdr:blipFill>
        <a:blip r:embed="rId1"/>
        <a:stretch>
          <a:fillRect/>
        </a:stretch>
      </xdr:blipFill>
      <xdr:spPr>
        <a:xfrm>
          <a:off x="4354195" y="26657300"/>
          <a:ext cx="14605" cy="57023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5080"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558800</xdr:rowOff>
    </xdr:to>
    <xdr:pic>
      <xdr:nvPicPr>
        <xdr:cNvPr id="5081" name="Picture 1027" descr="clip_image2400" hidden="1"/>
        <xdr:cNvPicPr>
          <a:picLocks noChangeAspect="1"/>
        </xdr:cNvPicPr>
      </xdr:nvPicPr>
      <xdr:blipFill>
        <a:blip r:embed="rId1"/>
        <a:stretch>
          <a:fillRect/>
        </a:stretch>
      </xdr:blipFill>
      <xdr:spPr>
        <a:xfrm>
          <a:off x="4354195" y="26657300"/>
          <a:ext cx="10160" cy="558800"/>
        </a:xfrm>
        <a:prstGeom prst="rect">
          <a:avLst/>
        </a:prstGeom>
        <a:noFill/>
        <a:ln w="9525">
          <a:noFill/>
        </a:ln>
      </xdr:spPr>
    </xdr:pic>
    <xdr:clientData/>
  </xdr:twoCellAnchor>
  <xdr:twoCellAnchor editAs="oneCell">
    <xdr:from>
      <xdr:col>3</xdr:col>
      <xdr:colOff>617855</xdr:colOff>
      <xdr:row>30</xdr:row>
      <xdr:rowOff>0</xdr:rowOff>
    </xdr:from>
    <xdr:to>
      <xdr:col>3</xdr:col>
      <xdr:colOff>632460</xdr:colOff>
      <xdr:row>30</xdr:row>
      <xdr:rowOff>567055</xdr:rowOff>
    </xdr:to>
    <xdr:pic>
      <xdr:nvPicPr>
        <xdr:cNvPr id="5082" name="Picture 1027" descr="clip_image2400" hidden="1"/>
        <xdr:cNvPicPr>
          <a:picLocks noChangeAspect="1"/>
        </xdr:cNvPicPr>
      </xdr:nvPicPr>
      <xdr:blipFill>
        <a:blip r:embed="rId1"/>
        <a:stretch>
          <a:fillRect/>
        </a:stretch>
      </xdr:blipFill>
      <xdr:spPr>
        <a:xfrm>
          <a:off x="4354195" y="26657300"/>
          <a:ext cx="14605" cy="56705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8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8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8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8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8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8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8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09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0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1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2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3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5"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6"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7"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8"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49"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50"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51"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52"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53" name="Picture 1026"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617855</xdr:colOff>
      <xdr:row>30</xdr:row>
      <xdr:rowOff>0</xdr:rowOff>
    </xdr:from>
    <xdr:to>
      <xdr:col>3</xdr:col>
      <xdr:colOff>628015</xdr:colOff>
      <xdr:row>30</xdr:row>
      <xdr:rowOff>715645</xdr:rowOff>
    </xdr:to>
    <xdr:pic>
      <xdr:nvPicPr>
        <xdr:cNvPr id="5154" name="Picture 1027" descr="clip_image2400" hidden="1"/>
        <xdr:cNvPicPr>
          <a:picLocks noChangeAspect="1"/>
        </xdr:cNvPicPr>
      </xdr:nvPicPr>
      <xdr:blipFill>
        <a:blip r:embed="rId1"/>
        <a:stretch>
          <a:fillRect/>
        </a:stretch>
      </xdr:blipFill>
      <xdr:spPr>
        <a:xfrm>
          <a:off x="4354195"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5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5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5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5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5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6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7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8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19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0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6"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7"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8"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19"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20"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21"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22"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23"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24" name="Picture 1027"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3</xdr:col>
      <xdr:colOff>0</xdr:colOff>
      <xdr:row>30</xdr:row>
      <xdr:rowOff>0</xdr:rowOff>
    </xdr:from>
    <xdr:to>
      <xdr:col>3</xdr:col>
      <xdr:colOff>10160</xdr:colOff>
      <xdr:row>30</xdr:row>
      <xdr:rowOff>715645</xdr:rowOff>
    </xdr:to>
    <xdr:pic>
      <xdr:nvPicPr>
        <xdr:cNvPr id="5225" name="Picture 1026" descr="clip_image2400" hidden="1"/>
        <xdr:cNvPicPr>
          <a:picLocks noChangeAspect="1"/>
        </xdr:cNvPicPr>
      </xdr:nvPicPr>
      <xdr:blipFill>
        <a:blip r:embed="rId1"/>
        <a:stretch>
          <a:fillRect/>
        </a:stretch>
      </xdr:blipFill>
      <xdr:spPr>
        <a:xfrm>
          <a:off x="3736340" y="26657300"/>
          <a:ext cx="10160" cy="715645"/>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26"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564515</xdr:rowOff>
    </xdr:to>
    <xdr:pic>
      <xdr:nvPicPr>
        <xdr:cNvPr id="5227" name="Picture 1027" descr="clip_image2400" hidden="1"/>
        <xdr:cNvPicPr>
          <a:picLocks noChangeAspect="1"/>
        </xdr:cNvPicPr>
      </xdr:nvPicPr>
      <xdr:blipFill>
        <a:blip r:embed="rId1"/>
        <a:stretch>
          <a:fillRect/>
        </a:stretch>
      </xdr:blipFill>
      <xdr:spPr>
        <a:xfrm>
          <a:off x="3496945" y="28778200"/>
          <a:ext cx="10160" cy="564515"/>
        </a:xfrm>
        <a:prstGeom prst="rect">
          <a:avLst/>
        </a:prstGeom>
        <a:noFill/>
        <a:ln w="9525">
          <a:noFill/>
        </a:ln>
      </xdr:spPr>
    </xdr:pic>
    <xdr:clientData/>
  </xdr:twoCellAnchor>
  <xdr:twoCellAnchor editAs="oneCell">
    <xdr:from>
      <xdr:col>2</xdr:col>
      <xdr:colOff>617855</xdr:colOff>
      <xdr:row>32</xdr:row>
      <xdr:rowOff>0</xdr:rowOff>
    </xdr:from>
    <xdr:to>
      <xdr:col>2</xdr:col>
      <xdr:colOff>637540</xdr:colOff>
      <xdr:row>32</xdr:row>
      <xdr:rowOff>570230</xdr:rowOff>
    </xdr:to>
    <xdr:pic>
      <xdr:nvPicPr>
        <xdr:cNvPr id="5228" name="Picture 1027" descr="clip_image2400" hidden="1"/>
        <xdr:cNvPicPr>
          <a:picLocks noChangeAspect="1"/>
        </xdr:cNvPicPr>
      </xdr:nvPicPr>
      <xdr:blipFill>
        <a:blip r:embed="rId1"/>
        <a:stretch>
          <a:fillRect/>
        </a:stretch>
      </xdr:blipFill>
      <xdr:spPr>
        <a:xfrm>
          <a:off x="3496945" y="28778200"/>
          <a:ext cx="19685" cy="57023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29"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564515</xdr:rowOff>
    </xdr:to>
    <xdr:pic>
      <xdr:nvPicPr>
        <xdr:cNvPr id="5230" name="Picture 1027" descr="clip_image2400" hidden="1"/>
        <xdr:cNvPicPr>
          <a:picLocks noChangeAspect="1"/>
        </xdr:cNvPicPr>
      </xdr:nvPicPr>
      <xdr:blipFill>
        <a:blip r:embed="rId1"/>
        <a:stretch>
          <a:fillRect/>
        </a:stretch>
      </xdr:blipFill>
      <xdr:spPr>
        <a:xfrm>
          <a:off x="3496945" y="28778200"/>
          <a:ext cx="10160" cy="564515"/>
        </a:xfrm>
        <a:prstGeom prst="rect">
          <a:avLst/>
        </a:prstGeom>
        <a:noFill/>
        <a:ln w="9525">
          <a:noFill/>
        </a:ln>
      </xdr:spPr>
    </xdr:pic>
    <xdr:clientData/>
  </xdr:twoCellAnchor>
  <xdr:twoCellAnchor editAs="oneCell">
    <xdr:from>
      <xdr:col>2</xdr:col>
      <xdr:colOff>617855</xdr:colOff>
      <xdr:row>32</xdr:row>
      <xdr:rowOff>0</xdr:rowOff>
    </xdr:from>
    <xdr:to>
      <xdr:col>2</xdr:col>
      <xdr:colOff>637540</xdr:colOff>
      <xdr:row>32</xdr:row>
      <xdr:rowOff>570230</xdr:rowOff>
    </xdr:to>
    <xdr:pic>
      <xdr:nvPicPr>
        <xdr:cNvPr id="5231" name="Picture 1027" descr="clip_image2400" hidden="1"/>
        <xdr:cNvPicPr>
          <a:picLocks noChangeAspect="1"/>
        </xdr:cNvPicPr>
      </xdr:nvPicPr>
      <xdr:blipFill>
        <a:blip r:embed="rId1"/>
        <a:stretch>
          <a:fillRect/>
        </a:stretch>
      </xdr:blipFill>
      <xdr:spPr>
        <a:xfrm>
          <a:off x="3496945" y="28778200"/>
          <a:ext cx="19685" cy="57023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32"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33"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637540</xdr:colOff>
      <xdr:row>32</xdr:row>
      <xdr:rowOff>567055</xdr:rowOff>
    </xdr:to>
    <xdr:pic>
      <xdr:nvPicPr>
        <xdr:cNvPr id="5234" name="Picture 1027" descr="clip_image2400" hidden="1"/>
        <xdr:cNvPicPr>
          <a:picLocks noChangeAspect="1"/>
        </xdr:cNvPicPr>
      </xdr:nvPicPr>
      <xdr:blipFill>
        <a:blip r:embed="rId1"/>
        <a:stretch>
          <a:fillRect/>
        </a:stretch>
      </xdr:blipFill>
      <xdr:spPr>
        <a:xfrm>
          <a:off x="3496945" y="28778200"/>
          <a:ext cx="19685" cy="567055"/>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35"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564515</xdr:rowOff>
    </xdr:to>
    <xdr:pic>
      <xdr:nvPicPr>
        <xdr:cNvPr id="5236" name="Picture 1027" descr="clip_image2400" hidden="1"/>
        <xdr:cNvPicPr>
          <a:picLocks noChangeAspect="1"/>
        </xdr:cNvPicPr>
      </xdr:nvPicPr>
      <xdr:blipFill>
        <a:blip r:embed="rId1"/>
        <a:stretch>
          <a:fillRect/>
        </a:stretch>
      </xdr:blipFill>
      <xdr:spPr>
        <a:xfrm>
          <a:off x="3496945" y="28778200"/>
          <a:ext cx="10160" cy="564515"/>
        </a:xfrm>
        <a:prstGeom prst="rect">
          <a:avLst/>
        </a:prstGeom>
        <a:noFill/>
        <a:ln w="9525">
          <a:noFill/>
        </a:ln>
      </xdr:spPr>
    </xdr:pic>
    <xdr:clientData/>
  </xdr:twoCellAnchor>
  <xdr:twoCellAnchor editAs="oneCell">
    <xdr:from>
      <xdr:col>2</xdr:col>
      <xdr:colOff>617855</xdr:colOff>
      <xdr:row>32</xdr:row>
      <xdr:rowOff>0</xdr:rowOff>
    </xdr:from>
    <xdr:to>
      <xdr:col>2</xdr:col>
      <xdr:colOff>632460</xdr:colOff>
      <xdr:row>32</xdr:row>
      <xdr:rowOff>570230</xdr:rowOff>
    </xdr:to>
    <xdr:pic>
      <xdr:nvPicPr>
        <xdr:cNvPr id="5237" name="Picture 1027" descr="clip_image2400" hidden="1"/>
        <xdr:cNvPicPr>
          <a:picLocks noChangeAspect="1"/>
        </xdr:cNvPicPr>
      </xdr:nvPicPr>
      <xdr:blipFill>
        <a:blip r:embed="rId1"/>
        <a:stretch>
          <a:fillRect/>
        </a:stretch>
      </xdr:blipFill>
      <xdr:spPr>
        <a:xfrm>
          <a:off x="3496945" y="28778200"/>
          <a:ext cx="14605" cy="57023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38"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564515</xdr:rowOff>
    </xdr:to>
    <xdr:pic>
      <xdr:nvPicPr>
        <xdr:cNvPr id="5239" name="Picture 1027" descr="clip_image2400" hidden="1"/>
        <xdr:cNvPicPr>
          <a:picLocks noChangeAspect="1"/>
        </xdr:cNvPicPr>
      </xdr:nvPicPr>
      <xdr:blipFill>
        <a:blip r:embed="rId1"/>
        <a:stretch>
          <a:fillRect/>
        </a:stretch>
      </xdr:blipFill>
      <xdr:spPr>
        <a:xfrm>
          <a:off x="3496945" y="28778200"/>
          <a:ext cx="10160" cy="564515"/>
        </a:xfrm>
        <a:prstGeom prst="rect">
          <a:avLst/>
        </a:prstGeom>
        <a:noFill/>
        <a:ln w="9525">
          <a:noFill/>
        </a:ln>
      </xdr:spPr>
    </xdr:pic>
    <xdr:clientData/>
  </xdr:twoCellAnchor>
  <xdr:twoCellAnchor editAs="oneCell">
    <xdr:from>
      <xdr:col>2</xdr:col>
      <xdr:colOff>617855</xdr:colOff>
      <xdr:row>32</xdr:row>
      <xdr:rowOff>0</xdr:rowOff>
    </xdr:from>
    <xdr:to>
      <xdr:col>2</xdr:col>
      <xdr:colOff>632460</xdr:colOff>
      <xdr:row>32</xdr:row>
      <xdr:rowOff>570230</xdr:rowOff>
    </xdr:to>
    <xdr:pic>
      <xdr:nvPicPr>
        <xdr:cNvPr id="5240" name="Picture 1027" descr="clip_image2400" hidden="1"/>
        <xdr:cNvPicPr>
          <a:picLocks noChangeAspect="1"/>
        </xdr:cNvPicPr>
      </xdr:nvPicPr>
      <xdr:blipFill>
        <a:blip r:embed="rId1"/>
        <a:stretch>
          <a:fillRect/>
        </a:stretch>
      </xdr:blipFill>
      <xdr:spPr>
        <a:xfrm>
          <a:off x="3496945" y="28778200"/>
          <a:ext cx="14605" cy="57023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41"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42"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632460</xdr:colOff>
      <xdr:row>32</xdr:row>
      <xdr:rowOff>567055</xdr:rowOff>
    </xdr:to>
    <xdr:pic>
      <xdr:nvPicPr>
        <xdr:cNvPr id="5243" name="Picture 1027" descr="clip_image2400" hidden="1"/>
        <xdr:cNvPicPr>
          <a:picLocks noChangeAspect="1"/>
        </xdr:cNvPicPr>
      </xdr:nvPicPr>
      <xdr:blipFill>
        <a:blip r:embed="rId1"/>
        <a:stretch>
          <a:fillRect/>
        </a:stretch>
      </xdr:blipFill>
      <xdr:spPr>
        <a:xfrm>
          <a:off x="3496945" y="28778200"/>
          <a:ext cx="14605" cy="567055"/>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44"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564515</xdr:rowOff>
    </xdr:to>
    <xdr:pic>
      <xdr:nvPicPr>
        <xdr:cNvPr id="5245" name="Picture 1027" descr="clip_image2400" hidden="1"/>
        <xdr:cNvPicPr>
          <a:picLocks noChangeAspect="1"/>
        </xdr:cNvPicPr>
      </xdr:nvPicPr>
      <xdr:blipFill>
        <a:blip r:embed="rId1"/>
        <a:stretch>
          <a:fillRect/>
        </a:stretch>
      </xdr:blipFill>
      <xdr:spPr>
        <a:xfrm>
          <a:off x="3496945" y="28778200"/>
          <a:ext cx="10160" cy="564515"/>
        </a:xfrm>
        <a:prstGeom prst="rect">
          <a:avLst/>
        </a:prstGeom>
        <a:noFill/>
        <a:ln w="9525">
          <a:noFill/>
        </a:ln>
      </xdr:spPr>
    </xdr:pic>
    <xdr:clientData/>
  </xdr:twoCellAnchor>
  <xdr:twoCellAnchor editAs="oneCell">
    <xdr:from>
      <xdr:col>2</xdr:col>
      <xdr:colOff>617855</xdr:colOff>
      <xdr:row>32</xdr:row>
      <xdr:rowOff>0</xdr:rowOff>
    </xdr:from>
    <xdr:to>
      <xdr:col>2</xdr:col>
      <xdr:colOff>637540</xdr:colOff>
      <xdr:row>32</xdr:row>
      <xdr:rowOff>570230</xdr:rowOff>
    </xdr:to>
    <xdr:pic>
      <xdr:nvPicPr>
        <xdr:cNvPr id="5246" name="Picture 1027" descr="clip_image2400" hidden="1"/>
        <xdr:cNvPicPr>
          <a:picLocks noChangeAspect="1"/>
        </xdr:cNvPicPr>
      </xdr:nvPicPr>
      <xdr:blipFill>
        <a:blip r:embed="rId1"/>
        <a:stretch>
          <a:fillRect/>
        </a:stretch>
      </xdr:blipFill>
      <xdr:spPr>
        <a:xfrm>
          <a:off x="3496945" y="28778200"/>
          <a:ext cx="19685" cy="57023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47"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564515</xdr:rowOff>
    </xdr:to>
    <xdr:pic>
      <xdr:nvPicPr>
        <xdr:cNvPr id="5248" name="Picture 1027" descr="clip_image2400" hidden="1"/>
        <xdr:cNvPicPr>
          <a:picLocks noChangeAspect="1"/>
        </xdr:cNvPicPr>
      </xdr:nvPicPr>
      <xdr:blipFill>
        <a:blip r:embed="rId1"/>
        <a:stretch>
          <a:fillRect/>
        </a:stretch>
      </xdr:blipFill>
      <xdr:spPr>
        <a:xfrm>
          <a:off x="3496945" y="28778200"/>
          <a:ext cx="10160" cy="564515"/>
        </a:xfrm>
        <a:prstGeom prst="rect">
          <a:avLst/>
        </a:prstGeom>
        <a:noFill/>
        <a:ln w="9525">
          <a:noFill/>
        </a:ln>
      </xdr:spPr>
    </xdr:pic>
    <xdr:clientData/>
  </xdr:twoCellAnchor>
  <xdr:twoCellAnchor editAs="oneCell">
    <xdr:from>
      <xdr:col>2</xdr:col>
      <xdr:colOff>617855</xdr:colOff>
      <xdr:row>32</xdr:row>
      <xdr:rowOff>0</xdr:rowOff>
    </xdr:from>
    <xdr:to>
      <xdr:col>2</xdr:col>
      <xdr:colOff>637540</xdr:colOff>
      <xdr:row>32</xdr:row>
      <xdr:rowOff>570230</xdr:rowOff>
    </xdr:to>
    <xdr:pic>
      <xdr:nvPicPr>
        <xdr:cNvPr id="5249" name="Picture 1027" descr="clip_image2400" hidden="1"/>
        <xdr:cNvPicPr>
          <a:picLocks noChangeAspect="1"/>
        </xdr:cNvPicPr>
      </xdr:nvPicPr>
      <xdr:blipFill>
        <a:blip r:embed="rId1"/>
        <a:stretch>
          <a:fillRect/>
        </a:stretch>
      </xdr:blipFill>
      <xdr:spPr>
        <a:xfrm>
          <a:off x="3496945" y="28778200"/>
          <a:ext cx="19685" cy="57023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50"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51"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637540</xdr:colOff>
      <xdr:row>32</xdr:row>
      <xdr:rowOff>567055</xdr:rowOff>
    </xdr:to>
    <xdr:pic>
      <xdr:nvPicPr>
        <xdr:cNvPr id="5252" name="Picture 1027" descr="clip_image2400" hidden="1"/>
        <xdr:cNvPicPr>
          <a:picLocks noChangeAspect="1"/>
        </xdr:cNvPicPr>
      </xdr:nvPicPr>
      <xdr:blipFill>
        <a:blip r:embed="rId1"/>
        <a:stretch>
          <a:fillRect/>
        </a:stretch>
      </xdr:blipFill>
      <xdr:spPr>
        <a:xfrm>
          <a:off x="3496945" y="28778200"/>
          <a:ext cx="19685" cy="567055"/>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53"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564515</xdr:rowOff>
    </xdr:to>
    <xdr:pic>
      <xdr:nvPicPr>
        <xdr:cNvPr id="5254" name="Picture 1027" descr="clip_image2400" hidden="1"/>
        <xdr:cNvPicPr>
          <a:picLocks noChangeAspect="1"/>
        </xdr:cNvPicPr>
      </xdr:nvPicPr>
      <xdr:blipFill>
        <a:blip r:embed="rId1"/>
        <a:stretch>
          <a:fillRect/>
        </a:stretch>
      </xdr:blipFill>
      <xdr:spPr>
        <a:xfrm>
          <a:off x="3496945" y="28778200"/>
          <a:ext cx="10160" cy="564515"/>
        </a:xfrm>
        <a:prstGeom prst="rect">
          <a:avLst/>
        </a:prstGeom>
        <a:noFill/>
        <a:ln w="9525">
          <a:noFill/>
        </a:ln>
      </xdr:spPr>
    </xdr:pic>
    <xdr:clientData/>
  </xdr:twoCellAnchor>
  <xdr:twoCellAnchor editAs="oneCell">
    <xdr:from>
      <xdr:col>2</xdr:col>
      <xdr:colOff>617855</xdr:colOff>
      <xdr:row>32</xdr:row>
      <xdr:rowOff>0</xdr:rowOff>
    </xdr:from>
    <xdr:to>
      <xdr:col>2</xdr:col>
      <xdr:colOff>632460</xdr:colOff>
      <xdr:row>32</xdr:row>
      <xdr:rowOff>570230</xdr:rowOff>
    </xdr:to>
    <xdr:pic>
      <xdr:nvPicPr>
        <xdr:cNvPr id="5255" name="Picture 1027" descr="clip_image2400" hidden="1"/>
        <xdr:cNvPicPr>
          <a:picLocks noChangeAspect="1"/>
        </xdr:cNvPicPr>
      </xdr:nvPicPr>
      <xdr:blipFill>
        <a:blip r:embed="rId1"/>
        <a:stretch>
          <a:fillRect/>
        </a:stretch>
      </xdr:blipFill>
      <xdr:spPr>
        <a:xfrm>
          <a:off x="3496945" y="28778200"/>
          <a:ext cx="14605" cy="57023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56"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564515</xdr:rowOff>
    </xdr:to>
    <xdr:pic>
      <xdr:nvPicPr>
        <xdr:cNvPr id="5257" name="Picture 1027" descr="clip_image2400" hidden="1"/>
        <xdr:cNvPicPr>
          <a:picLocks noChangeAspect="1"/>
        </xdr:cNvPicPr>
      </xdr:nvPicPr>
      <xdr:blipFill>
        <a:blip r:embed="rId1"/>
        <a:stretch>
          <a:fillRect/>
        </a:stretch>
      </xdr:blipFill>
      <xdr:spPr>
        <a:xfrm>
          <a:off x="3496945" y="28778200"/>
          <a:ext cx="10160" cy="564515"/>
        </a:xfrm>
        <a:prstGeom prst="rect">
          <a:avLst/>
        </a:prstGeom>
        <a:noFill/>
        <a:ln w="9525">
          <a:noFill/>
        </a:ln>
      </xdr:spPr>
    </xdr:pic>
    <xdr:clientData/>
  </xdr:twoCellAnchor>
  <xdr:twoCellAnchor editAs="oneCell">
    <xdr:from>
      <xdr:col>2</xdr:col>
      <xdr:colOff>617855</xdr:colOff>
      <xdr:row>32</xdr:row>
      <xdr:rowOff>0</xdr:rowOff>
    </xdr:from>
    <xdr:to>
      <xdr:col>2</xdr:col>
      <xdr:colOff>632460</xdr:colOff>
      <xdr:row>32</xdr:row>
      <xdr:rowOff>570230</xdr:rowOff>
    </xdr:to>
    <xdr:pic>
      <xdr:nvPicPr>
        <xdr:cNvPr id="5258" name="Picture 1027" descr="clip_image2400" hidden="1"/>
        <xdr:cNvPicPr>
          <a:picLocks noChangeAspect="1"/>
        </xdr:cNvPicPr>
      </xdr:nvPicPr>
      <xdr:blipFill>
        <a:blip r:embed="rId1"/>
        <a:stretch>
          <a:fillRect/>
        </a:stretch>
      </xdr:blipFill>
      <xdr:spPr>
        <a:xfrm>
          <a:off x="3496945" y="28778200"/>
          <a:ext cx="14605" cy="57023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59"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628015</xdr:colOff>
      <xdr:row>32</xdr:row>
      <xdr:rowOff>558800</xdr:rowOff>
    </xdr:to>
    <xdr:pic>
      <xdr:nvPicPr>
        <xdr:cNvPr id="5260" name="Picture 1027" descr="clip_image2400" hidden="1"/>
        <xdr:cNvPicPr>
          <a:picLocks noChangeAspect="1"/>
        </xdr:cNvPicPr>
      </xdr:nvPicPr>
      <xdr:blipFill>
        <a:blip r:embed="rId1"/>
        <a:stretch>
          <a:fillRect/>
        </a:stretch>
      </xdr:blipFill>
      <xdr:spPr>
        <a:xfrm>
          <a:off x="3496945" y="28778200"/>
          <a:ext cx="10160" cy="558800"/>
        </a:xfrm>
        <a:prstGeom prst="rect">
          <a:avLst/>
        </a:prstGeom>
        <a:noFill/>
        <a:ln w="9525">
          <a:noFill/>
        </a:ln>
      </xdr:spPr>
    </xdr:pic>
    <xdr:clientData/>
  </xdr:twoCellAnchor>
  <xdr:twoCellAnchor editAs="oneCell">
    <xdr:from>
      <xdr:col>2</xdr:col>
      <xdr:colOff>617855</xdr:colOff>
      <xdr:row>32</xdr:row>
      <xdr:rowOff>0</xdr:rowOff>
    </xdr:from>
    <xdr:to>
      <xdr:col>2</xdr:col>
      <xdr:colOff>632460</xdr:colOff>
      <xdr:row>32</xdr:row>
      <xdr:rowOff>567055</xdr:rowOff>
    </xdr:to>
    <xdr:pic>
      <xdr:nvPicPr>
        <xdr:cNvPr id="5261" name="Picture 1027" descr="clip_image2400" hidden="1"/>
        <xdr:cNvPicPr>
          <a:picLocks noChangeAspect="1"/>
        </xdr:cNvPicPr>
      </xdr:nvPicPr>
      <xdr:blipFill>
        <a:blip r:embed="rId1"/>
        <a:stretch>
          <a:fillRect/>
        </a:stretch>
      </xdr:blipFill>
      <xdr:spPr>
        <a:xfrm>
          <a:off x="3496945" y="28778200"/>
          <a:ext cx="14605" cy="567055"/>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558800</xdr:rowOff>
    </xdr:to>
    <xdr:pic>
      <xdr:nvPicPr>
        <xdr:cNvPr id="5262" name="Picture 1027" descr="clip_image2400" hidden="1"/>
        <xdr:cNvPicPr>
          <a:picLocks noChangeAspect="1"/>
        </xdr:cNvPicPr>
      </xdr:nvPicPr>
      <xdr:blipFill>
        <a:blip r:embed="rId1"/>
        <a:stretch>
          <a:fillRect/>
        </a:stretch>
      </xdr:blipFill>
      <xdr:spPr>
        <a:xfrm>
          <a:off x="3221990" y="28778200"/>
          <a:ext cx="1270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564515</xdr:rowOff>
    </xdr:to>
    <xdr:pic>
      <xdr:nvPicPr>
        <xdr:cNvPr id="5263" name="Picture 1027" descr="clip_image2400" hidden="1"/>
        <xdr:cNvPicPr>
          <a:picLocks noChangeAspect="1"/>
        </xdr:cNvPicPr>
      </xdr:nvPicPr>
      <xdr:blipFill>
        <a:blip r:embed="rId1"/>
        <a:stretch>
          <a:fillRect/>
        </a:stretch>
      </xdr:blipFill>
      <xdr:spPr>
        <a:xfrm>
          <a:off x="3221990" y="28778200"/>
          <a:ext cx="12700" cy="564515"/>
        </a:xfrm>
        <a:prstGeom prst="rect">
          <a:avLst/>
        </a:prstGeom>
        <a:noFill/>
        <a:ln w="9525">
          <a:noFill/>
        </a:ln>
      </xdr:spPr>
    </xdr:pic>
    <xdr:clientData/>
  </xdr:twoCellAnchor>
  <xdr:twoCellAnchor editAs="oneCell">
    <xdr:from>
      <xdr:col>2</xdr:col>
      <xdr:colOff>342900</xdr:colOff>
      <xdr:row>32</xdr:row>
      <xdr:rowOff>0</xdr:rowOff>
    </xdr:from>
    <xdr:to>
      <xdr:col>2</xdr:col>
      <xdr:colOff>360680</xdr:colOff>
      <xdr:row>32</xdr:row>
      <xdr:rowOff>570230</xdr:rowOff>
    </xdr:to>
    <xdr:pic>
      <xdr:nvPicPr>
        <xdr:cNvPr id="5264" name="Picture 1027" descr="clip_image2400" hidden="1"/>
        <xdr:cNvPicPr>
          <a:picLocks noChangeAspect="1"/>
        </xdr:cNvPicPr>
      </xdr:nvPicPr>
      <xdr:blipFill>
        <a:blip r:embed="rId1"/>
        <a:stretch>
          <a:fillRect/>
        </a:stretch>
      </xdr:blipFill>
      <xdr:spPr>
        <a:xfrm>
          <a:off x="3221990" y="28778200"/>
          <a:ext cx="17780" cy="57023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558800</xdr:rowOff>
    </xdr:to>
    <xdr:pic>
      <xdr:nvPicPr>
        <xdr:cNvPr id="5265" name="Picture 1027" descr="clip_image2400" hidden="1"/>
        <xdr:cNvPicPr>
          <a:picLocks noChangeAspect="1"/>
        </xdr:cNvPicPr>
      </xdr:nvPicPr>
      <xdr:blipFill>
        <a:blip r:embed="rId1"/>
        <a:stretch>
          <a:fillRect/>
        </a:stretch>
      </xdr:blipFill>
      <xdr:spPr>
        <a:xfrm>
          <a:off x="3221990" y="28778200"/>
          <a:ext cx="1270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564515</xdr:rowOff>
    </xdr:to>
    <xdr:pic>
      <xdr:nvPicPr>
        <xdr:cNvPr id="5266" name="Picture 1027" descr="clip_image2400" hidden="1"/>
        <xdr:cNvPicPr>
          <a:picLocks noChangeAspect="1"/>
        </xdr:cNvPicPr>
      </xdr:nvPicPr>
      <xdr:blipFill>
        <a:blip r:embed="rId1"/>
        <a:stretch>
          <a:fillRect/>
        </a:stretch>
      </xdr:blipFill>
      <xdr:spPr>
        <a:xfrm>
          <a:off x="3221990" y="28778200"/>
          <a:ext cx="12700" cy="564515"/>
        </a:xfrm>
        <a:prstGeom prst="rect">
          <a:avLst/>
        </a:prstGeom>
        <a:noFill/>
        <a:ln w="9525">
          <a:noFill/>
        </a:ln>
      </xdr:spPr>
    </xdr:pic>
    <xdr:clientData/>
  </xdr:twoCellAnchor>
  <xdr:twoCellAnchor editAs="oneCell">
    <xdr:from>
      <xdr:col>2</xdr:col>
      <xdr:colOff>342900</xdr:colOff>
      <xdr:row>32</xdr:row>
      <xdr:rowOff>0</xdr:rowOff>
    </xdr:from>
    <xdr:to>
      <xdr:col>2</xdr:col>
      <xdr:colOff>360680</xdr:colOff>
      <xdr:row>32</xdr:row>
      <xdr:rowOff>570230</xdr:rowOff>
    </xdr:to>
    <xdr:pic>
      <xdr:nvPicPr>
        <xdr:cNvPr id="5267" name="Picture 1027" descr="clip_image2400" hidden="1"/>
        <xdr:cNvPicPr>
          <a:picLocks noChangeAspect="1"/>
        </xdr:cNvPicPr>
      </xdr:nvPicPr>
      <xdr:blipFill>
        <a:blip r:embed="rId1"/>
        <a:stretch>
          <a:fillRect/>
        </a:stretch>
      </xdr:blipFill>
      <xdr:spPr>
        <a:xfrm>
          <a:off x="3221990" y="28778200"/>
          <a:ext cx="17780" cy="57023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558800</xdr:rowOff>
    </xdr:to>
    <xdr:pic>
      <xdr:nvPicPr>
        <xdr:cNvPr id="5268" name="Picture 1027" descr="clip_image2400" hidden="1"/>
        <xdr:cNvPicPr>
          <a:picLocks noChangeAspect="1"/>
        </xdr:cNvPicPr>
      </xdr:nvPicPr>
      <xdr:blipFill>
        <a:blip r:embed="rId1"/>
        <a:stretch>
          <a:fillRect/>
        </a:stretch>
      </xdr:blipFill>
      <xdr:spPr>
        <a:xfrm>
          <a:off x="3221990" y="28778200"/>
          <a:ext cx="1270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558800</xdr:rowOff>
    </xdr:to>
    <xdr:pic>
      <xdr:nvPicPr>
        <xdr:cNvPr id="5269" name="Picture 1027" descr="clip_image2400" hidden="1"/>
        <xdr:cNvPicPr>
          <a:picLocks noChangeAspect="1"/>
        </xdr:cNvPicPr>
      </xdr:nvPicPr>
      <xdr:blipFill>
        <a:blip r:embed="rId1"/>
        <a:stretch>
          <a:fillRect/>
        </a:stretch>
      </xdr:blipFill>
      <xdr:spPr>
        <a:xfrm>
          <a:off x="3221990" y="28778200"/>
          <a:ext cx="1270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360680</xdr:colOff>
      <xdr:row>32</xdr:row>
      <xdr:rowOff>567055</xdr:rowOff>
    </xdr:to>
    <xdr:pic>
      <xdr:nvPicPr>
        <xdr:cNvPr id="5270" name="Picture 1027" descr="clip_image2400" hidden="1"/>
        <xdr:cNvPicPr>
          <a:picLocks noChangeAspect="1"/>
        </xdr:cNvPicPr>
      </xdr:nvPicPr>
      <xdr:blipFill>
        <a:blip r:embed="rId1"/>
        <a:stretch>
          <a:fillRect/>
        </a:stretch>
      </xdr:blipFill>
      <xdr:spPr>
        <a:xfrm>
          <a:off x="3221990" y="28778200"/>
          <a:ext cx="17780" cy="56705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7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7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7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7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7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7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7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7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7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8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29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0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1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2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3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4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4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34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4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4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4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4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4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4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4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5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6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7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8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39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0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1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1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1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1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558800</xdr:rowOff>
    </xdr:to>
    <xdr:pic>
      <xdr:nvPicPr>
        <xdr:cNvPr id="5414" name="Picture 1027" descr="clip_image2400" hidden="1"/>
        <xdr:cNvPicPr>
          <a:picLocks noChangeAspect="1"/>
        </xdr:cNvPicPr>
      </xdr:nvPicPr>
      <xdr:blipFill>
        <a:blip r:embed="rId1"/>
        <a:stretch>
          <a:fillRect/>
        </a:stretch>
      </xdr:blipFill>
      <xdr:spPr>
        <a:xfrm>
          <a:off x="3221990" y="28778200"/>
          <a:ext cx="1016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564515</xdr:rowOff>
    </xdr:to>
    <xdr:pic>
      <xdr:nvPicPr>
        <xdr:cNvPr id="5415" name="Picture 1027" descr="clip_image2400" hidden="1"/>
        <xdr:cNvPicPr>
          <a:picLocks noChangeAspect="1"/>
        </xdr:cNvPicPr>
      </xdr:nvPicPr>
      <xdr:blipFill>
        <a:blip r:embed="rId1"/>
        <a:stretch>
          <a:fillRect/>
        </a:stretch>
      </xdr:blipFill>
      <xdr:spPr>
        <a:xfrm>
          <a:off x="3221990" y="28778200"/>
          <a:ext cx="10160" cy="564515"/>
        </a:xfrm>
        <a:prstGeom prst="rect">
          <a:avLst/>
        </a:prstGeom>
        <a:noFill/>
        <a:ln w="9525">
          <a:noFill/>
        </a:ln>
      </xdr:spPr>
    </xdr:pic>
    <xdr:clientData/>
  </xdr:twoCellAnchor>
  <xdr:twoCellAnchor editAs="oneCell">
    <xdr:from>
      <xdr:col>2</xdr:col>
      <xdr:colOff>342900</xdr:colOff>
      <xdr:row>32</xdr:row>
      <xdr:rowOff>0</xdr:rowOff>
    </xdr:from>
    <xdr:to>
      <xdr:col>2</xdr:col>
      <xdr:colOff>358140</xdr:colOff>
      <xdr:row>32</xdr:row>
      <xdr:rowOff>570230</xdr:rowOff>
    </xdr:to>
    <xdr:pic>
      <xdr:nvPicPr>
        <xdr:cNvPr id="5416" name="Picture 1027" descr="clip_image2400" hidden="1"/>
        <xdr:cNvPicPr>
          <a:picLocks noChangeAspect="1"/>
        </xdr:cNvPicPr>
      </xdr:nvPicPr>
      <xdr:blipFill>
        <a:blip r:embed="rId1"/>
        <a:stretch>
          <a:fillRect/>
        </a:stretch>
      </xdr:blipFill>
      <xdr:spPr>
        <a:xfrm>
          <a:off x="3221990" y="28778200"/>
          <a:ext cx="15240" cy="57023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558800</xdr:rowOff>
    </xdr:to>
    <xdr:pic>
      <xdr:nvPicPr>
        <xdr:cNvPr id="5417" name="Picture 1027" descr="clip_image2400" hidden="1"/>
        <xdr:cNvPicPr>
          <a:picLocks noChangeAspect="1"/>
        </xdr:cNvPicPr>
      </xdr:nvPicPr>
      <xdr:blipFill>
        <a:blip r:embed="rId1"/>
        <a:stretch>
          <a:fillRect/>
        </a:stretch>
      </xdr:blipFill>
      <xdr:spPr>
        <a:xfrm>
          <a:off x="3221990" y="28778200"/>
          <a:ext cx="1016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564515</xdr:rowOff>
    </xdr:to>
    <xdr:pic>
      <xdr:nvPicPr>
        <xdr:cNvPr id="5418" name="Picture 1027" descr="clip_image2400" hidden="1"/>
        <xdr:cNvPicPr>
          <a:picLocks noChangeAspect="1"/>
        </xdr:cNvPicPr>
      </xdr:nvPicPr>
      <xdr:blipFill>
        <a:blip r:embed="rId1"/>
        <a:stretch>
          <a:fillRect/>
        </a:stretch>
      </xdr:blipFill>
      <xdr:spPr>
        <a:xfrm>
          <a:off x="3221990" y="28778200"/>
          <a:ext cx="10160" cy="564515"/>
        </a:xfrm>
        <a:prstGeom prst="rect">
          <a:avLst/>
        </a:prstGeom>
        <a:noFill/>
        <a:ln w="9525">
          <a:noFill/>
        </a:ln>
      </xdr:spPr>
    </xdr:pic>
    <xdr:clientData/>
  </xdr:twoCellAnchor>
  <xdr:twoCellAnchor editAs="oneCell">
    <xdr:from>
      <xdr:col>2</xdr:col>
      <xdr:colOff>342900</xdr:colOff>
      <xdr:row>32</xdr:row>
      <xdr:rowOff>0</xdr:rowOff>
    </xdr:from>
    <xdr:to>
      <xdr:col>2</xdr:col>
      <xdr:colOff>358140</xdr:colOff>
      <xdr:row>32</xdr:row>
      <xdr:rowOff>570230</xdr:rowOff>
    </xdr:to>
    <xdr:pic>
      <xdr:nvPicPr>
        <xdr:cNvPr id="5419" name="Picture 1027" descr="clip_image2400" hidden="1"/>
        <xdr:cNvPicPr>
          <a:picLocks noChangeAspect="1"/>
        </xdr:cNvPicPr>
      </xdr:nvPicPr>
      <xdr:blipFill>
        <a:blip r:embed="rId1"/>
        <a:stretch>
          <a:fillRect/>
        </a:stretch>
      </xdr:blipFill>
      <xdr:spPr>
        <a:xfrm>
          <a:off x="3221990" y="28778200"/>
          <a:ext cx="15240" cy="57023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558800</xdr:rowOff>
    </xdr:to>
    <xdr:pic>
      <xdr:nvPicPr>
        <xdr:cNvPr id="5420" name="Picture 1027" descr="clip_image2400" hidden="1"/>
        <xdr:cNvPicPr>
          <a:picLocks noChangeAspect="1"/>
        </xdr:cNvPicPr>
      </xdr:nvPicPr>
      <xdr:blipFill>
        <a:blip r:embed="rId1"/>
        <a:stretch>
          <a:fillRect/>
        </a:stretch>
      </xdr:blipFill>
      <xdr:spPr>
        <a:xfrm>
          <a:off x="3221990" y="28778200"/>
          <a:ext cx="1016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558800</xdr:rowOff>
    </xdr:to>
    <xdr:pic>
      <xdr:nvPicPr>
        <xdr:cNvPr id="5421" name="Picture 1027" descr="clip_image2400" hidden="1"/>
        <xdr:cNvPicPr>
          <a:picLocks noChangeAspect="1"/>
        </xdr:cNvPicPr>
      </xdr:nvPicPr>
      <xdr:blipFill>
        <a:blip r:embed="rId1"/>
        <a:stretch>
          <a:fillRect/>
        </a:stretch>
      </xdr:blipFill>
      <xdr:spPr>
        <a:xfrm>
          <a:off x="3221990" y="28778200"/>
          <a:ext cx="1016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358140</xdr:colOff>
      <xdr:row>32</xdr:row>
      <xdr:rowOff>567055</xdr:rowOff>
    </xdr:to>
    <xdr:pic>
      <xdr:nvPicPr>
        <xdr:cNvPr id="5422" name="Picture 1027" descr="clip_image2400" hidden="1"/>
        <xdr:cNvPicPr>
          <a:picLocks noChangeAspect="1"/>
        </xdr:cNvPicPr>
      </xdr:nvPicPr>
      <xdr:blipFill>
        <a:blip r:embed="rId1"/>
        <a:stretch>
          <a:fillRect/>
        </a:stretch>
      </xdr:blipFill>
      <xdr:spPr>
        <a:xfrm>
          <a:off x="3221990" y="28778200"/>
          <a:ext cx="15240" cy="56705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2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2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2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2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2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2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2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3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4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5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6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7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8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9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9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9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9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49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9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9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9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9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49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0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1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2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3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4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5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6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6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6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6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6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56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558800</xdr:rowOff>
    </xdr:to>
    <xdr:pic>
      <xdr:nvPicPr>
        <xdr:cNvPr id="5566" name="Picture 1027" descr="clip_image2400" hidden="1"/>
        <xdr:cNvPicPr>
          <a:picLocks noChangeAspect="1"/>
        </xdr:cNvPicPr>
      </xdr:nvPicPr>
      <xdr:blipFill>
        <a:blip r:embed="rId1"/>
        <a:stretch>
          <a:fillRect/>
        </a:stretch>
      </xdr:blipFill>
      <xdr:spPr>
        <a:xfrm>
          <a:off x="3221990" y="28778200"/>
          <a:ext cx="1270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564515</xdr:rowOff>
    </xdr:to>
    <xdr:pic>
      <xdr:nvPicPr>
        <xdr:cNvPr id="5567" name="Picture 1027" descr="clip_image2400" hidden="1"/>
        <xdr:cNvPicPr>
          <a:picLocks noChangeAspect="1"/>
        </xdr:cNvPicPr>
      </xdr:nvPicPr>
      <xdr:blipFill>
        <a:blip r:embed="rId1"/>
        <a:stretch>
          <a:fillRect/>
        </a:stretch>
      </xdr:blipFill>
      <xdr:spPr>
        <a:xfrm>
          <a:off x="3221990" y="28778200"/>
          <a:ext cx="12700" cy="564515"/>
        </a:xfrm>
        <a:prstGeom prst="rect">
          <a:avLst/>
        </a:prstGeom>
        <a:noFill/>
        <a:ln w="9525">
          <a:noFill/>
        </a:ln>
      </xdr:spPr>
    </xdr:pic>
    <xdr:clientData/>
  </xdr:twoCellAnchor>
  <xdr:twoCellAnchor editAs="oneCell">
    <xdr:from>
      <xdr:col>2</xdr:col>
      <xdr:colOff>342900</xdr:colOff>
      <xdr:row>32</xdr:row>
      <xdr:rowOff>0</xdr:rowOff>
    </xdr:from>
    <xdr:to>
      <xdr:col>2</xdr:col>
      <xdr:colOff>360680</xdr:colOff>
      <xdr:row>32</xdr:row>
      <xdr:rowOff>570230</xdr:rowOff>
    </xdr:to>
    <xdr:pic>
      <xdr:nvPicPr>
        <xdr:cNvPr id="5568" name="Picture 1027" descr="clip_image2400" hidden="1"/>
        <xdr:cNvPicPr>
          <a:picLocks noChangeAspect="1"/>
        </xdr:cNvPicPr>
      </xdr:nvPicPr>
      <xdr:blipFill>
        <a:blip r:embed="rId1"/>
        <a:stretch>
          <a:fillRect/>
        </a:stretch>
      </xdr:blipFill>
      <xdr:spPr>
        <a:xfrm>
          <a:off x="3221990" y="28778200"/>
          <a:ext cx="17780" cy="57023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558800</xdr:rowOff>
    </xdr:to>
    <xdr:pic>
      <xdr:nvPicPr>
        <xdr:cNvPr id="5569" name="Picture 1027" descr="clip_image2400" hidden="1"/>
        <xdr:cNvPicPr>
          <a:picLocks noChangeAspect="1"/>
        </xdr:cNvPicPr>
      </xdr:nvPicPr>
      <xdr:blipFill>
        <a:blip r:embed="rId1"/>
        <a:stretch>
          <a:fillRect/>
        </a:stretch>
      </xdr:blipFill>
      <xdr:spPr>
        <a:xfrm>
          <a:off x="3221990" y="28778200"/>
          <a:ext cx="1270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564515</xdr:rowOff>
    </xdr:to>
    <xdr:pic>
      <xdr:nvPicPr>
        <xdr:cNvPr id="5570" name="Picture 1027" descr="clip_image2400" hidden="1"/>
        <xdr:cNvPicPr>
          <a:picLocks noChangeAspect="1"/>
        </xdr:cNvPicPr>
      </xdr:nvPicPr>
      <xdr:blipFill>
        <a:blip r:embed="rId1"/>
        <a:stretch>
          <a:fillRect/>
        </a:stretch>
      </xdr:blipFill>
      <xdr:spPr>
        <a:xfrm>
          <a:off x="3221990" y="28778200"/>
          <a:ext cx="12700" cy="564515"/>
        </a:xfrm>
        <a:prstGeom prst="rect">
          <a:avLst/>
        </a:prstGeom>
        <a:noFill/>
        <a:ln w="9525">
          <a:noFill/>
        </a:ln>
      </xdr:spPr>
    </xdr:pic>
    <xdr:clientData/>
  </xdr:twoCellAnchor>
  <xdr:twoCellAnchor editAs="oneCell">
    <xdr:from>
      <xdr:col>2</xdr:col>
      <xdr:colOff>342900</xdr:colOff>
      <xdr:row>32</xdr:row>
      <xdr:rowOff>0</xdr:rowOff>
    </xdr:from>
    <xdr:to>
      <xdr:col>2</xdr:col>
      <xdr:colOff>360680</xdr:colOff>
      <xdr:row>32</xdr:row>
      <xdr:rowOff>570230</xdr:rowOff>
    </xdr:to>
    <xdr:pic>
      <xdr:nvPicPr>
        <xdr:cNvPr id="5571" name="Picture 1027" descr="clip_image2400" hidden="1"/>
        <xdr:cNvPicPr>
          <a:picLocks noChangeAspect="1"/>
        </xdr:cNvPicPr>
      </xdr:nvPicPr>
      <xdr:blipFill>
        <a:blip r:embed="rId1"/>
        <a:stretch>
          <a:fillRect/>
        </a:stretch>
      </xdr:blipFill>
      <xdr:spPr>
        <a:xfrm>
          <a:off x="3221990" y="28778200"/>
          <a:ext cx="17780" cy="57023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558800</xdr:rowOff>
    </xdr:to>
    <xdr:pic>
      <xdr:nvPicPr>
        <xdr:cNvPr id="5572" name="Picture 1027" descr="clip_image2400" hidden="1"/>
        <xdr:cNvPicPr>
          <a:picLocks noChangeAspect="1"/>
        </xdr:cNvPicPr>
      </xdr:nvPicPr>
      <xdr:blipFill>
        <a:blip r:embed="rId1"/>
        <a:stretch>
          <a:fillRect/>
        </a:stretch>
      </xdr:blipFill>
      <xdr:spPr>
        <a:xfrm>
          <a:off x="3221990" y="28778200"/>
          <a:ext cx="1270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355600</xdr:colOff>
      <xdr:row>32</xdr:row>
      <xdr:rowOff>558800</xdr:rowOff>
    </xdr:to>
    <xdr:pic>
      <xdr:nvPicPr>
        <xdr:cNvPr id="5573" name="Picture 1027" descr="clip_image2400" hidden="1"/>
        <xdr:cNvPicPr>
          <a:picLocks noChangeAspect="1"/>
        </xdr:cNvPicPr>
      </xdr:nvPicPr>
      <xdr:blipFill>
        <a:blip r:embed="rId1"/>
        <a:stretch>
          <a:fillRect/>
        </a:stretch>
      </xdr:blipFill>
      <xdr:spPr>
        <a:xfrm>
          <a:off x="3221990" y="28778200"/>
          <a:ext cx="1270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360680</xdr:colOff>
      <xdr:row>32</xdr:row>
      <xdr:rowOff>567055</xdr:rowOff>
    </xdr:to>
    <xdr:pic>
      <xdr:nvPicPr>
        <xdr:cNvPr id="5574" name="Picture 1027" descr="clip_image2400" hidden="1"/>
        <xdr:cNvPicPr>
          <a:picLocks noChangeAspect="1"/>
        </xdr:cNvPicPr>
      </xdr:nvPicPr>
      <xdr:blipFill>
        <a:blip r:embed="rId1"/>
        <a:stretch>
          <a:fillRect/>
        </a:stretch>
      </xdr:blipFill>
      <xdr:spPr>
        <a:xfrm>
          <a:off x="3221990" y="28778200"/>
          <a:ext cx="17780" cy="56705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7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7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7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7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7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8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59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0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1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2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7"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8"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39"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40"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41"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42"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43"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44"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45" name="Picture 1026"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715645</xdr:rowOff>
    </xdr:to>
    <xdr:pic>
      <xdr:nvPicPr>
        <xdr:cNvPr id="5646" name="Picture 1027" descr="clip_image2400" hidden="1"/>
        <xdr:cNvPicPr>
          <a:picLocks noChangeAspect="1"/>
        </xdr:cNvPicPr>
      </xdr:nvPicPr>
      <xdr:blipFill>
        <a:blip r:embed="rId1"/>
        <a:stretch>
          <a:fillRect/>
        </a:stretch>
      </xdr:blipFill>
      <xdr:spPr>
        <a:xfrm>
          <a:off x="3221990" y="28778200"/>
          <a:ext cx="1016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4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4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4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5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6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7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8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69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0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1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1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1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1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1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1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1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1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558800</xdr:rowOff>
    </xdr:to>
    <xdr:pic>
      <xdr:nvPicPr>
        <xdr:cNvPr id="5718" name="Picture 1027" descr="clip_image2400" hidden="1"/>
        <xdr:cNvPicPr>
          <a:picLocks noChangeAspect="1"/>
        </xdr:cNvPicPr>
      </xdr:nvPicPr>
      <xdr:blipFill>
        <a:blip r:embed="rId1"/>
        <a:stretch>
          <a:fillRect/>
        </a:stretch>
      </xdr:blipFill>
      <xdr:spPr>
        <a:xfrm>
          <a:off x="3221990" y="28778200"/>
          <a:ext cx="1016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564515</xdr:rowOff>
    </xdr:to>
    <xdr:pic>
      <xdr:nvPicPr>
        <xdr:cNvPr id="5719" name="Picture 1027" descr="clip_image2400" hidden="1"/>
        <xdr:cNvPicPr>
          <a:picLocks noChangeAspect="1"/>
        </xdr:cNvPicPr>
      </xdr:nvPicPr>
      <xdr:blipFill>
        <a:blip r:embed="rId1"/>
        <a:stretch>
          <a:fillRect/>
        </a:stretch>
      </xdr:blipFill>
      <xdr:spPr>
        <a:xfrm>
          <a:off x="3221990" y="28778200"/>
          <a:ext cx="10160" cy="564515"/>
        </a:xfrm>
        <a:prstGeom prst="rect">
          <a:avLst/>
        </a:prstGeom>
        <a:noFill/>
        <a:ln w="9525">
          <a:noFill/>
        </a:ln>
      </xdr:spPr>
    </xdr:pic>
    <xdr:clientData/>
  </xdr:twoCellAnchor>
  <xdr:twoCellAnchor editAs="oneCell">
    <xdr:from>
      <xdr:col>2</xdr:col>
      <xdr:colOff>342900</xdr:colOff>
      <xdr:row>32</xdr:row>
      <xdr:rowOff>0</xdr:rowOff>
    </xdr:from>
    <xdr:to>
      <xdr:col>2</xdr:col>
      <xdr:colOff>358140</xdr:colOff>
      <xdr:row>32</xdr:row>
      <xdr:rowOff>570230</xdr:rowOff>
    </xdr:to>
    <xdr:pic>
      <xdr:nvPicPr>
        <xdr:cNvPr id="5720" name="Picture 1027" descr="clip_image2400" hidden="1"/>
        <xdr:cNvPicPr>
          <a:picLocks noChangeAspect="1"/>
        </xdr:cNvPicPr>
      </xdr:nvPicPr>
      <xdr:blipFill>
        <a:blip r:embed="rId1"/>
        <a:stretch>
          <a:fillRect/>
        </a:stretch>
      </xdr:blipFill>
      <xdr:spPr>
        <a:xfrm>
          <a:off x="3221990" y="28778200"/>
          <a:ext cx="15240" cy="57023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558800</xdr:rowOff>
    </xdr:to>
    <xdr:pic>
      <xdr:nvPicPr>
        <xdr:cNvPr id="5721" name="Picture 1027" descr="clip_image2400" hidden="1"/>
        <xdr:cNvPicPr>
          <a:picLocks noChangeAspect="1"/>
        </xdr:cNvPicPr>
      </xdr:nvPicPr>
      <xdr:blipFill>
        <a:blip r:embed="rId1"/>
        <a:stretch>
          <a:fillRect/>
        </a:stretch>
      </xdr:blipFill>
      <xdr:spPr>
        <a:xfrm>
          <a:off x="3221990" y="28778200"/>
          <a:ext cx="1016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564515</xdr:rowOff>
    </xdr:to>
    <xdr:pic>
      <xdr:nvPicPr>
        <xdr:cNvPr id="5722" name="Picture 1027" descr="clip_image2400" hidden="1"/>
        <xdr:cNvPicPr>
          <a:picLocks noChangeAspect="1"/>
        </xdr:cNvPicPr>
      </xdr:nvPicPr>
      <xdr:blipFill>
        <a:blip r:embed="rId1"/>
        <a:stretch>
          <a:fillRect/>
        </a:stretch>
      </xdr:blipFill>
      <xdr:spPr>
        <a:xfrm>
          <a:off x="3221990" y="28778200"/>
          <a:ext cx="10160" cy="564515"/>
        </a:xfrm>
        <a:prstGeom prst="rect">
          <a:avLst/>
        </a:prstGeom>
        <a:noFill/>
        <a:ln w="9525">
          <a:noFill/>
        </a:ln>
      </xdr:spPr>
    </xdr:pic>
    <xdr:clientData/>
  </xdr:twoCellAnchor>
  <xdr:twoCellAnchor editAs="oneCell">
    <xdr:from>
      <xdr:col>2</xdr:col>
      <xdr:colOff>342900</xdr:colOff>
      <xdr:row>32</xdr:row>
      <xdr:rowOff>0</xdr:rowOff>
    </xdr:from>
    <xdr:to>
      <xdr:col>2</xdr:col>
      <xdr:colOff>358140</xdr:colOff>
      <xdr:row>32</xdr:row>
      <xdr:rowOff>570230</xdr:rowOff>
    </xdr:to>
    <xdr:pic>
      <xdr:nvPicPr>
        <xdr:cNvPr id="5723" name="Picture 1027" descr="clip_image2400" hidden="1"/>
        <xdr:cNvPicPr>
          <a:picLocks noChangeAspect="1"/>
        </xdr:cNvPicPr>
      </xdr:nvPicPr>
      <xdr:blipFill>
        <a:blip r:embed="rId1"/>
        <a:stretch>
          <a:fillRect/>
        </a:stretch>
      </xdr:blipFill>
      <xdr:spPr>
        <a:xfrm>
          <a:off x="3221990" y="28778200"/>
          <a:ext cx="15240" cy="57023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558800</xdr:rowOff>
    </xdr:to>
    <xdr:pic>
      <xdr:nvPicPr>
        <xdr:cNvPr id="5724" name="Picture 1027" descr="clip_image2400" hidden="1"/>
        <xdr:cNvPicPr>
          <a:picLocks noChangeAspect="1"/>
        </xdr:cNvPicPr>
      </xdr:nvPicPr>
      <xdr:blipFill>
        <a:blip r:embed="rId1"/>
        <a:stretch>
          <a:fillRect/>
        </a:stretch>
      </xdr:blipFill>
      <xdr:spPr>
        <a:xfrm>
          <a:off x="3221990" y="28778200"/>
          <a:ext cx="1016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353060</xdr:colOff>
      <xdr:row>32</xdr:row>
      <xdr:rowOff>558800</xdr:rowOff>
    </xdr:to>
    <xdr:pic>
      <xdr:nvPicPr>
        <xdr:cNvPr id="5725" name="Picture 1027" descr="clip_image2400" hidden="1"/>
        <xdr:cNvPicPr>
          <a:picLocks noChangeAspect="1"/>
        </xdr:cNvPicPr>
      </xdr:nvPicPr>
      <xdr:blipFill>
        <a:blip r:embed="rId1"/>
        <a:stretch>
          <a:fillRect/>
        </a:stretch>
      </xdr:blipFill>
      <xdr:spPr>
        <a:xfrm>
          <a:off x="3221990" y="28778200"/>
          <a:ext cx="10160" cy="558800"/>
        </a:xfrm>
        <a:prstGeom prst="rect">
          <a:avLst/>
        </a:prstGeom>
        <a:noFill/>
        <a:ln w="9525">
          <a:noFill/>
        </a:ln>
      </xdr:spPr>
    </xdr:pic>
    <xdr:clientData/>
  </xdr:twoCellAnchor>
  <xdr:twoCellAnchor editAs="oneCell">
    <xdr:from>
      <xdr:col>2</xdr:col>
      <xdr:colOff>342900</xdr:colOff>
      <xdr:row>32</xdr:row>
      <xdr:rowOff>0</xdr:rowOff>
    </xdr:from>
    <xdr:to>
      <xdr:col>2</xdr:col>
      <xdr:colOff>358140</xdr:colOff>
      <xdr:row>32</xdr:row>
      <xdr:rowOff>567055</xdr:rowOff>
    </xdr:to>
    <xdr:pic>
      <xdr:nvPicPr>
        <xdr:cNvPr id="5726" name="Picture 1027" descr="clip_image2400" hidden="1"/>
        <xdr:cNvPicPr>
          <a:picLocks noChangeAspect="1"/>
        </xdr:cNvPicPr>
      </xdr:nvPicPr>
      <xdr:blipFill>
        <a:blip r:embed="rId1"/>
        <a:stretch>
          <a:fillRect/>
        </a:stretch>
      </xdr:blipFill>
      <xdr:spPr>
        <a:xfrm>
          <a:off x="3221990" y="28778200"/>
          <a:ext cx="15240" cy="56705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2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2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2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3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4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5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6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7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89"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90"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91"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92"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93"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94"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95"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96"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97" name="Picture 1026"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342900</xdr:colOff>
      <xdr:row>32</xdr:row>
      <xdr:rowOff>0</xdr:rowOff>
    </xdr:from>
    <xdr:to>
      <xdr:col>2</xdr:col>
      <xdr:colOff>350520</xdr:colOff>
      <xdr:row>32</xdr:row>
      <xdr:rowOff>715645</xdr:rowOff>
    </xdr:to>
    <xdr:pic>
      <xdr:nvPicPr>
        <xdr:cNvPr id="5798" name="Picture 1027" descr="clip_image2400" hidden="1"/>
        <xdr:cNvPicPr>
          <a:picLocks noChangeAspect="1"/>
        </xdr:cNvPicPr>
      </xdr:nvPicPr>
      <xdr:blipFill>
        <a:blip r:embed="rId1"/>
        <a:stretch>
          <a:fillRect/>
        </a:stretch>
      </xdr:blipFill>
      <xdr:spPr>
        <a:xfrm>
          <a:off x="3221990" y="28778200"/>
          <a:ext cx="762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79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0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1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2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3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4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5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0"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1"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2"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3"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4"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5"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6"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7"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8" name="Picture 1027"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twoCellAnchor editAs="oneCell">
    <xdr:from>
      <xdr:col>2</xdr:col>
      <xdr:colOff>0</xdr:colOff>
      <xdr:row>32</xdr:row>
      <xdr:rowOff>0</xdr:rowOff>
    </xdr:from>
    <xdr:to>
      <xdr:col>2</xdr:col>
      <xdr:colOff>8890</xdr:colOff>
      <xdr:row>32</xdr:row>
      <xdr:rowOff>715645</xdr:rowOff>
    </xdr:to>
    <xdr:pic>
      <xdr:nvPicPr>
        <xdr:cNvPr id="5869" name="Picture 1026" descr="clip_image2400" hidden="1"/>
        <xdr:cNvPicPr>
          <a:picLocks noChangeAspect="1"/>
        </xdr:cNvPicPr>
      </xdr:nvPicPr>
      <xdr:blipFill>
        <a:blip r:embed="rId1"/>
        <a:stretch>
          <a:fillRect/>
        </a:stretch>
      </xdr:blipFill>
      <xdr:spPr>
        <a:xfrm>
          <a:off x="2879090" y="28778200"/>
          <a:ext cx="8890" cy="71564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32</xdr:row>
      <xdr:rowOff>0</xdr:rowOff>
    </xdr:from>
    <xdr:to>
      <xdr:col>1</xdr:col>
      <xdr:colOff>1025525</xdr:colOff>
      <xdr:row>33</xdr:row>
      <xdr:rowOff>7620</xdr:rowOff>
    </xdr:to>
    <xdr:pic>
      <xdr:nvPicPr>
        <xdr:cNvPr id="2"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7"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8"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9"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0"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1"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2"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3"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4"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5"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6"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7"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8"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19"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0"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1"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2"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3"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4"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5"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6"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7"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8"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29"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0"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1"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2"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3"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4"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5"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6"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7"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8"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39"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0"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1"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2"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3"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4"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5"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6"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7"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8"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49"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0"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1"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2"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3"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4"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5"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6"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7"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8"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59"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0"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1"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2"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3"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4"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5"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6"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7"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8"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69"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70"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71"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72"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1025525</xdr:colOff>
      <xdr:row>33</xdr:row>
      <xdr:rowOff>7620</xdr:rowOff>
    </xdr:to>
    <xdr:pic>
      <xdr:nvPicPr>
        <xdr:cNvPr id="73" name="Picture 1027" descr="clip_image2400" hidden="1"/>
        <xdr:cNvPicPr>
          <a:picLocks noChangeAspect="1"/>
        </xdr:cNvPicPr>
      </xdr:nvPicPr>
      <xdr:blipFill>
        <a:blip r:embed="rId1"/>
        <a:stretch>
          <a:fillRect/>
        </a:stretch>
      </xdr:blipFill>
      <xdr:spPr>
        <a:xfrm>
          <a:off x="614045" y="23691850"/>
          <a:ext cx="1025525" cy="16954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74"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75"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76"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77"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78"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79"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0"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1"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2"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3"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4"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5"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6"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7"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8"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89"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0"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1"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2"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3"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4"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5"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6"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7"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8"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99"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0"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1"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2"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3"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4"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5"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6"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7"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8"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09"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0"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1"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2"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3"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4"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5"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6"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7"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8"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19"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0"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1"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2"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3"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4"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5"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6"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7"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8"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29"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0"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1"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2"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3"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4"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5"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6"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7"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8"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39"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40"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41"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42"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43"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44"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0</xdr:colOff>
      <xdr:row>32</xdr:row>
      <xdr:rowOff>0</xdr:rowOff>
    </xdr:from>
    <xdr:to>
      <xdr:col>1</xdr:col>
      <xdr:colOff>1022985</xdr:colOff>
      <xdr:row>33</xdr:row>
      <xdr:rowOff>6350</xdr:rowOff>
    </xdr:to>
    <xdr:pic>
      <xdr:nvPicPr>
        <xdr:cNvPr id="145" name="Picture 1027" descr="clip_image2400" hidden="1"/>
        <xdr:cNvPicPr>
          <a:picLocks noChangeAspect="1"/>
        </xdr:cNvPicPr>
      </xdr:nvPicPr>
      <xdr:blipFill>
        <a:blip r:embed="rId1"/>
        <a:stretch>
          <a:fillRect/>
        </a:stretch>
      </xdr:blipFill>
      <xdr:spPr>
        <a:xfrm>
          <a:off x="614045" y="23691850"/>
          <a:ext cx="1022985" cy="168275"/>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146"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564515</xdr:rowOff>
    </xdr:to>
    <xdr:pic>
      <xdr:nvPicPr>
        <xdr:cNvPr id="147" name="Picture 1027" descr="clip_image2400" hidden="1"/>
        <xdr:cNvPicPr>
          <a:picLocks noChangeAspect="1"/>
        </xdr:cNvPicPr>
      </xdr:nvPicPr>
      <xdr:blipFill>
        <a:blip r:embed="rId1"/>
        <a:stretch>
          <a:fillRect/>
        </a:stretch>
      </xdr:blipFill>
      <xdr:spPr>
        <a:xfrm>
          <a:off x="956945" y="19050000"/>
          <a:ext cx="1270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570230</xdr:rowOff>
    </xdr:to>
    <xdr:pic>
      <xdr:nvPicPr>
        <xdr:cNvPr id="148" name="Picture 1027" descr="clip_image2400" hidden="1"/>
        <xdr:cNvPicPr>
          <a:picLocks noChangeAspect="1"/>
        </xdr:cNvPicPr>
      </xdr:nvPicPr>
      <xdr:blipFill>
        <a:blip r:embed="rId1"/>
        <a:stretch>
          <a:fillRect/>
        </a:stretch>
      </xdr:blipFill>
      <xdr:spPr>
        <a:xfrm>
          <a:off x="956945" y="19050000"/>
          <a:ext cx="1778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149"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564515</xdr:rowOff>
    </xdr:to>
    <xdr:pic>
      <xdr:nvPicPr>
        <xdr:cNvPr id="150" name="Picture 1027" descr="clip_image2400" hidden="1"/>
        <xdr:cNvPicPr>
          <a:picLocks noChangeAspect="1"/>
        </xdr:cNvPicPr>
      </xdr:nvPicPr>
      <xdr:blipFill>
        <a:blip r:embed="rId1"/>
        <a:stretch>
          <a:fillRect/>
        </a:stretch>
      </xdr:blipFill>
      <xdr:spPr>
        <a:xfrm>
          <a:off x="956945" y="19050000"/>
          <a:ext cx="1270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570230</xdr:rowOff>
    </xdr:to>
    <xdr:pic>
      <xdr:nvPicPr>
        <xdr:cNvPr id="151" name="Picture 1027" descr="clip_image2400" hidden="1"/>
        <xdr:cNvPicPr>
          <a:picLocks noChangeAspect="1"/>
        </xdr:cNvPicPr>
      </xdr:nvPicPr>
      <xdr:blipFill>
        <a:blip r:embed="rId1"/>
        <a:stretch>
          <a:fillRect/>
        </a:stretch>
      </xdr:blipFill>
      <xdr:spPr>
        <a:xfrm>
          <a:off x="956945" y="19050000"/>
          <a:ext cx="1778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152"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153"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567055</xdr:rowOff>
    </xdr:to>
    <xdr:pic>
      <xdr:nvPicPr>
        <xdr:cNvPr id="154" name="Picture 1027" descr="clip_image2400" hidden="1"/>
        <xdr:cNvPicPr>
          <a:picLocks noChangeAspect="1"/>
        </xdr:cNvPicPr>
      </xdr:nvPicPr>
      <xdr:blipFill>
        <a:blip r:embed="rId1"/>
        <a:stretch>
          <a:fillRect/>
        </a:stretch>
      </xdr:blipFill>
      <xdr:spPr>
        <a:xfrm>
          <a:off x="956945" y="19050000"/>
          <a:ext cx="17780" cy="567055"/>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155"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564515</xdr:rowOff>
    </xdr:to>
    <xdr:pic>
      <xdr:nvPicPr>
        <xdr:cNvPr id="156" name="Picture 1027" descr="clip_image2400" hidden="1"/>
        <xdr:cNvPicPr>
          <a:picLocks noChangeAspect="1"/>
        </xdr:cNvPicPr>
      </xdr:nvPicPr>
      <xdr:blipFill>
        <a:blip r:embed="rId1"/>
        <a:stretch>
          <a:fillRect/>
        </a:stretch>
      </xdr:blipFill>
      <xdr:spPr>
        <a:xfrm>
          <a:off x="956945" y="19050000"/>
          <a:ext cx="1016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570230</xdr:rowOff>
    </xdr:to>
    <xdr:pic>
      <xdr:nvPicPr>
        <xdr:cNvPr id="157" name="Picture 1027" descr="clip_image2400" hidden="1"/>
        <xdr:cNvPicPr>
          <a:picLocks noChangeAspect="1"/>
        </xdr:cNvPicPr>
      </xdr:nvPicPr>
      <xdr:blipFill>
        <a:blip r:embed="rId1"/>
        <a:stretch>
          <a:fillRect/>
        </a:stretch>
      </xdr:blipFill>
      <xdr:spPr>
        <a:xfrm>
          <a:off x="956945" y="19050000"/>
          <a:ext cx="1524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158"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564515</xdr:rowOff>
    </xdr:to>
    <xdr:pic>
      <xdr:nvPicPr>
        <xdr:cNvPr id="159" name="Picture 1027" descr="clip_image2400" hidden="1"/>
        <xdr:cNvPicPr>
          <a:picLocks noChangeAspect="1"/>
        </xdr:cNvPicPr>
      </xdr:nvPicPr>
      <xdr:blipFill>
        <a:blip r:embed="rId1"/>
        <a:stretch>
          <a:fillRect/>
        </a:stretch>
      </xdr:blipFill>
      <xdr:spPr>
        <a:xfrm>
          <a:off x="956945" y="19050000"/>
          <a:ext cx="1016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570230</xdr:rowOff>
    </xdr:to>
    <xdr:pic>
      <xdr:nvPicPr>
        <xdr:cNvPr id="160" name="Picture 1027" descr="clip_image2400" hidden="1"/>
        <xdr:cNvPicPr>
          <a:picLocks noChangeAspect="1"/>
        </xdr:cNvPicPr>
      </xdr:nvPicPr>
      <xdr:blipFill>
        <a:blip r:embed="rId1"/>
        <a:stretch>
          <a:fillRect/>
        </a:stretch>
      </xdr:blipFill>
      <xdr:spPr>
        <a:xfrm>
          <a:off x="956945" y="19050000"/>
          <a:ext cx="1524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161"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162"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567055</xdr:rowOff>
    </xdr:to>
    <xdr:pic>
      <xdr:nvPicPr>
        <xdr:cNvPr id="163" name="Picture 1027" descr="clip_image2400" hidden="1"/>
        <xdr:cNvPicPr>
          <a:picLocks noChangeAspect="1"/>
        </xdr:cNvPicPr>
      </xdr:nvPicPr>
      <xdr:blipFill>
        <a:blip r:embed="rId1"/>
        <a:stretch>
          <a:fillRect/>
        </a:stretch>
      </xdr:blipFill>
      <xdr:spPr>
        <a:xfrm>
          <a:off x="956945" y="19050000"/>
          <a:ext cx="15240" cy="567055"/>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164"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564515</xdr:rowOff>
    </xdr:to>
    <xdr:pic>
      <xdr:nvPicPr>
        <xdr:cNvPr id="165" name="Picture 1027" descr="clip_image2400" hidden="1"/>
        <xdr:cNvPicPr>
          <a:picLocks noChangeAspect="1"/>
        </xdr:cNvPicPr>
      </xdr:nvPicPr>
      <xdr:blipFill>
        <a:blip r:embed="rId1"/>
        <a:stretch>
          <a:fillRect/>
        </a:stretch>
      </xdr:blipFill>
      <xdr:spPr>
        <a:xfrm>
          <a:off x="956945" y="19050000"/>
          <a:ext cx="1270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570230</xdr:rowOff>
    </xdr:to>
    <xdr:pic>
      <xdr:nvPicPr>
        <xdr:cNvPr id="166" name="Picture 1027" descr="clip_image2400" hidden="1"/>
        <xdr:cNvPicPr>
          <a:picLocks noChangeAspect="1"/>
        </xdr:cNvPicPr>
      </xdr:nvPicPr>
      <xdr:blipFill>
        <a:blip r:embed="rId1"/>
        <a:stretch>
          <a:fillRect/>
        </a:stretch>
      </xdr:blipFill>
      <xdr:spPr>
        <a:xfrm>
          <a:off x="956945" y="19050000"/>
          <a:ext cx="1778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167"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564515</xdr:rowOff>
    </xdr:to>
    <xdr:pic>
      <xdr:nvPicPr>
        <xdr:cNvPr id="168" name="Picture 1027" descr="clip_image2400" hidden="1"/>
        <xdr:cNvPicPr>
          <a:picLocks noChangeAspect="1"/>
        </xdr:cNvPicPr>
      </xdr:nvPicPr>
      <xdr:blipFill>
        <a:blip r:embed="rId1"/>
        <a:stretch>
          <a:fillRect/>
        </a:stretch>
      </xdr:blipFill>
      <xdr:spPr>
        <a:xfrm>
          <a:off x="956945" y="19050000"/>
          <a:ext cx="1270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570230</xdr:rowOff>
    </xdr:to>
    <xdr:pic>
      <xdr:nvPicPr>
        <xdr:cNvPr id="169" name="Picture 1027" descr="clip_image2400" hidden="1"/>
        <xdr:cNvPicPr>
          <a:picLocks noChangeAspect="1"/>
        </xdr:cNvPicPr>
      </xdr:nvPicPr>
      <xdr:blipFill>
        <a:blip r:embed="rId1"/>
        <a:stretch>
          <a:fillRect/>
        </a:stretch>
      </xdr:blipFill>
      <xdr:spPr>
        <a:xfrm>
          <a:off x="956945" y="19050000"/>
          <a:ext cx="1778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170"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171"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567055</xdr:rowOff>
    </xdr:to>
    <xdr:pic>
      <xdr:nvPicPr>
        <xdr:cNvPr id="172" name="Picture 1027" descr="clip_image2400" hidden="1"/>
        <xdr:cNvPicPr>
          <a:picLocks noChangeAspect="1"/>
        </xdr:cNvPicPr>
      </xdr:nvPicPr>
      <xdr:blipFill>
        <a:blip r:embed="rId1"/>
        <a:stretch>
          <a:fillRect/>
        </a:stretch>
      </xdr:blipFill>
      <xdr:spPr>
        <a:xfrm>
          <a:off x="956945" y="19050000"/>
          <a:ext cx="17780" cy="567055"/>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173"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564515</xdr:rowOff>
    </xdr:to>
    <xdr:pic>
      <xdr:nvPicPr>
        <xdr:cNvPr id="174" name="Picture 1027" descr="clip_image2400" hidden="1"/>
        <xdr:cNvPicPr>
          <a:picLocks noChangeAspect="1"/>
        </xdr:cNvPicPr>
      </xdr:nvPicPr>
      <xdr:blipFill>
        <a:blip r:embed="rId1"/>
        <a:stretch>
          <a:fillRect/>
        </a:stretch>
      </xdr:blipFill>
      <xdr:spPr>
        <a:xfrm>
          <a:off x="956945" y="19050000"/>
          <a:ext cx="1016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570230</xdr:rowOff>
    </xdr:to>
    <xdr:pic>
      <xdr:nvPicPr>
        <xdr:cNvPr id="175" name="Picture 1027" descr="clip_image2400" hidden="1"/>
        <xdr:cNvPicPr>
          <a:picLocks noChangeAspect="1"/>
        </xdr:cNvPicPr>
      </xdr:nvPicPr>
      <xdr:blipFill>
        <a:blip r:embed="rId1"/>
        <a:stretch>
          <a:fillRect/>
        </a:stretch>
      </xdr:blipFill>
      <xdr:spPr>
        <a:xfrm>
          <a:off x="956945" y="19050000"/>
          <a:ext cx="1524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176"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564515</xdr:rowOff>
    </xdr:to>
    <xdr:pic>
      <xdr:nvPicPr>
        <xdr:cNvPr id="177" name="Picture 1027" descr="clip_image2400" hidden="1"/>
        <xdr:cNvPicPr>
          <a:picLocks noChangeAspect="1"/>
        </xdr:cNvPicPr>
      </xdr:nvPicPr>
      <xdr:blipFill>
        <a:blip r:embed="rId1"/>
        <a:stretch>
          <a:fillRect/>
        </a:stretch>
      </xdr:blipFill>
      <xdr:spPr>
        <a:xfrm>
          <a:off x="956945" y="19050000"/>
          <a:ext cx="1016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570230</xdr:rowOff>
    </xdr:to>
    <xdr:pic>
      <xdr:nvPicPr>
        <xdr:cNvPr id="178" name="Picture 1027" descr="clip_image2400" hidden="1"/>
        <xdr:cNvPicPr>
          <a:picLocks noChangeAspect="1"/>
        </xdr:cNvPicPr>
      </xdr:nvPicPr>
      <xdr:blipFill>
        <a:blip r:embed="rId1"/>
        <a:stretch>
          <a:fillRect/>
        </a:stretch>
      </xdr:blipFill>
      <xdr:spPr>
        <a:xfrm>
          <a:off x="956945" y="19050000"/>
          <a:ext cx="1524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179"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180"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567055</xdr:rowOff>
    </xdr:to>
    <xdr:pic>
      <xdr:nvPicPr>
        <xdr:cNvPr id="181" name="Picture 1027" descr="clip_image2400" hidden="1"/>
        <xdr:cNvPicPr>
          <a:picLocks noChangeAspect="1"/>
        </xdr:cNvPicPr>
      </xdr:nvPicPr>
      <xdr:blipFill>
        <a:blip r:embed="rId1"/>
        <a:stretch>
          <a:fillRect/>
        </a:stretch>
      </xdr:blipFill>
      <xdr:spPr>
        <a:xfrm>
          <a:off x="956945" y="19050000"/>
          <a:ext cx="15240" cy="56705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182"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183"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184"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185"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186"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187"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570230</xdr:rowOff>
    </xdr:to>
    <xdr:pic>
      <xdr:nvPicPr>
        <xdr:cNvPr id="188" name="Picture 1027" descr="clip_image2400" hidden="1"/>
        <xdr:cNvPicPr>
          <a:picLocks noChangeAspect="1"/>
        </xdr:cNvPicPr>
      </xdr:nvPicPr>
      <xdr:blipFill>
        <a:blip r:embed="rId1"/>
        <a:stretch>
          <a:fillRect/>
        </a:stretch>
      </xdr:blipFill>
      <xdr:spPr>
        <a:xfrm>
          <a:off x="3496945" y="18427700"/>
          <a:ext cx="1968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189"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190"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570230</xdr:rowOff>
    </xdr:to>
    <xdr:pic>
      <xdr:nvPicPr>
        <xdr:cNvPr id="191" name="Picture 1027" descr="clip_image2400" hidden="1"/>
        <xdr:cNvPicPr>
          <a:picLocks noChangeAspect="1"/>
        </xdr:cNvPicPr>
      </xdr:nvPicPr>
      <xdr:blipFill>
        <a:blip r:embed="rId1"/>
        <a:stretch>
          <a:fillRect/>
        </a:stretch>
      </xdr:blipFill>
      <xdr:spPr>
        <a:xfrm>
          <a:off x="3496945" y="18427700"/>
          <a:ext cx="1968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192"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193"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567055</xdr:rowOff>
    </xdr:to>
    <xdr:pic>
      <xdr:nvPicPr>
        <xdr:cNvPr id="194" name="Picture 1027" descr="clip_image2400" hidden="1"/>
        <xdr:cNvPicPr>
          <a:picLocks noChangeAspect="1"/>
        </xdr:cNvPicPr>
      </xdr:nvPicPr>
      <xdr:blipFill>
        <a:blip r:embed="rId1"/>
        <a:stretch>
          <a:fillRect/>
        </a:stretch>
      </xdr:blipFill>
      <xdr:spPr>
        <a:xfrm>
          <a:off x="3496945" y="18427700"/>
          <a:ext cx="19685" cy="56705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195"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196"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197"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198"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199"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200"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570230</xdr:rowOff>
    </xdr:to>
    <xdr:pic>
      <xdr:nvPicPr>
        <xdr:cNvPr id="201" name="Picture 1027" descr="clip_image2400" hidden="1"/>
        <xdr:cNvPicPr>
          <a:picLocks noChangeAspect="1"/>
        </xdr:cNvPicPr>
      </xdr:nvPicPr>
      <xdr:blipFill>
        <a:blip r:embed="rId1"/>
        <a:stretch>
          <a:fillRect/>
        </a:stretch>
      </xdr:blipFill>
      <xdr:spPr>
        <a:xfrm>
          <a:off x="3496945" y="18427700"/>
          <a:ext cx="1460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02"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203"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570230</xdr:rowOff>
    </xdr:to>
    <xdr:pic>
      <xdr:nvPicPr>
        <xdr:cNvPr id="204" name="Picture 1027" descr="clip_image2400" hidden="1"/>
        <xdr:cNvPicPr>
          <a:picLocks noChangeAspect="1"/>
        </xdr:cNvPicPr>
      </xdr:nvPicPr>
      <xdr:blipFill>
        <a:blip r:embed="rId1"/>
        <a:stretch>
          <a:fillRect/>
        </a:stretch>
      </xdr:blipFill>
      <xdr:spPr>
        <a:xfrm>
          <a:off x="3496945" y="18427700"/>
          <a:ext cx="1460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05"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06"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567055</xdr:rowOff>
    </xdr:to>
    <xdr:pic>
      <xdr:nvPicPr>
        <xdr:cNvPr id="207" name="Picture 1027" descr="clip_image2400" hidden="1"/>
        <xdr:cNvPicPr>
          <a:picLocks noChangeAspect="1"/>
        </xdr:cNvPicPr>
      </xdr:nvPicPr>
      <xdr:blipFill>
        <a:blip r:embed="rId1"/>
        <a:stretch>
          <a:fillRect/>
        </a:stretch>
      </xdr:blipFill>
      <xdr:spPr>
        <a:xfrm>
          <a:off x="3496945" y="18427700"/>
          <a:ext cx="14605" cy="56705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208"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209"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210"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211"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12"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213"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570230</xdr:rowOff>
    </xdr:to>
    <xdr:pic>
      <xdr:nvPicPr>
        <xdr:cNvPr id="214" name="Picture 1027" descr="clip_image2400" hidden="1"/>
        <xdr:cNvPicPr>
          <a:picLocks noChangeAspect="1"/>
        </xdr:cNvPicPr>
      </xdr:nvPicPr>
      <xdr:blipFill>
        <a:blip r:embed="rId1"/>
        <a:stretch>
          <a:fillRect/>
        </a:stretch>
      </xdr:blipFill>
      <xdr:spPr>
        <a:xfrm>
          <a:off x="3496945" y="18427700"/>
          <a:ext cx="1968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15"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216"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570230</xdr:rowOff>
    </xdr:to>
    <xdr:pic>
      <xdr:nvPicPr>
        <xdr:cNvPr id="217" name="Picture 1027" descr="clip_image2400" hidden="1"/>
        <xdr:cNvPicPr>
          <a:picLocks noChangeAspect="1"/>
        </xdr:cNvPicPr>
      </xdr:nvPicPr>
      <xdr:blipFill>
        <a:blip r:embed="rId1"/>
        <a:stretch>
          <a:fillRect/>
        </a:stretch>
      </xdr:blipFill>
      <xdr:spPr>
        <a:xfrm>
          <a:off x="3496945" y="18427700"/>
          <a:ext cx="1968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18"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19"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567055</xdr:rowOff>
    </xdr:to>
    <xdr:pic>
      <xdr:nvPicPr>
        <xdr:cNvPr id="220" name="Picture 1027" descr="clip_image2400" hidden="1"/>
        <xdr:cNvPicPr>
          <a:picLocks noChangeAspect="1"/>
        </xdr:cNvPicPr>
      </xdr:nvPicPr>
      <xdr:blipFill>
        <a:blip r:embed="rId1"/>
        <a:stretch>
          <a:fillRect/>
        </a:stretch>
      </xdr:blipFill>
      <xdr:spPr>
        <a:xfrm>
          <a:off x="3496945" y="18427700"/>
          <a:ext cx="19685" cy="56705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221"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222"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223"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224"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25"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226"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570230</xdr:rowOff>
    </xdr:to>
    <xdr:pic>
      <xdr:nvPicPr>
        <xdr:cNvPr id="227" name="Picture 1027" descr="clip_image2400" hidden="1"/>
        <xdr:cNvPicPr>
          <a:picLocks noChangeAspect="1"/>
        </xdr:cNvPicPr>
      </xdr:nvPicPr>
      <xdr:blipFill>
        <a:blip r:embed="rId1"/>
        <a:stretch>
          <a:fillRect/>
        </a:stretch>
      </xdr:blipFill>
      <xdr:spPr>
        <a:xfrm>
          <a:off x="3496945" y="18427700"/>
          <a:ext cx="1460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28"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229"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570230</xdr:rowOff>
    </xdr:to>
    <xdr:pic>
      <xdr:nvPicPr>
        <xdr:cNvPr id="230" name="Picture 1027" descr="clip_image2400" hidden="1"/>
        <xdr:cNvPicPr>
          <a:picLocks noChangeAspect="1"/>
        </xdr:cNvPicPr>
      </xdr:nvPicPr>
      <xdr:blipFill>
        <a:blip r:embed="rId1"/>
        <a:stretch>
          <a:fillRect/>
        </a:stretch>
      </xdr:blipFill>
      <xdr:spPr>
        <a:xfrm>
          <a:off x="3496945" y="18427700"/>
          <a:ext cx="1460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31"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232"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567055</xdr:rowOff>
    </xdr:to>
    <xdr:pic>
      <xdr:nvPicPr>
        <xdr:cNvPr id="233" name="Picture 1027" descr="clip_image2400" hidden="1"/>
        <xdr:cNvPicPr>
          <a:picLocks noChangeAspect="1"/>
        </xdr:cNvPicPr>
      </xdr:nvPicPr>
      <xdr:blipFill>
        <a:blip r:embed="rId1"/>
        <a:stretch>
          <a:fillRect/>
        </a:stretch>
      </xdr:blipFill>
      <xdr:spPr>
        <a:xfrm>
          <a:off x="3496945" y="18427700"/>
          <a:ext cx="14605" cy="567055"/>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234"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564515</xdr:rowOff>
    </xdr:to>
    <xdr:pic>
      <xdr:nvPicPr>
        <xdr:cNvPr id="235" name="Picture 1027" descr="clip_image2400" hidden="1"/>
        <xdr:cNvPicPr>
          <a:picLocks noChangeAspect="1"/>
        </xdr:cNvPicPr>
      </xdr:nvPicPr>
      <xdr:blipFill>
        <a:blip r:embed="rId1"/>
        <a:stretch>
          <a:fillRect/>
        </a:stretch>
      </xdr:blipFill>
      <xdr:spPr>
        <a:xfrm>
          <a:off x="956945" y="18427700"/>
          <a:ext cx="1270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570230</xdr:rowOff>
    </xdr:to>
    <xdr:pic>
      <xdr:nvPicPr>
        <xdr:cNvPr id="236" name="Picture 1027" descr="clip_image2400" hidden="1"/>
        <xdr:cNvPicPr>
          <a:picLocks noChangeAspect="1"/>
        </xdr:cNvPicPr>
      </xdr:nvPicPr>
      <xdr:blipFill>
        <a:blip r:embed="rId1"/>
        <a:stretch>
          <a:fillRect/>
        </a:stretch>
      </xdr:blipFill>
      <xdr:spPr>
        <a:xfrm>
          <a:off x="956945" y="18427700"/>
          <a:ext cx="1778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237"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564515</xdr:rowOff>
    </xdr:to>
    <xdr:pic>
      <xdr:nvPicPr>
        <xdr:cNvPr id="238" name="Picture 1027" descr="clip_image2400" hidden="1"/>
        <xdr:cNvPicPr>
          <a:picLocks noChangeAspect="1"/>
        </xdr:cNvPicPr>
      </xdr:nvPicPr>
      <xdr:blipFill>
        <a:blip r:embed="rId1"/>
        <a:stretch>
          <a:fillRect/>
        </a:stretch>
      </xdr:blipFill>
      <xdr:spPr>
        <a:xfrm>
          <a:off x="956945" y="18427700"/>
          <a:ext cx="1270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570230</xdr:rowOff>
    </xdr:to>
    <xdr:pic>
      <xdr:nvPicPr>
        <xdr:cNvPr id="239" name="Picture 1027" descr="clip_image2400" hidden="1"/>
        <xdr:cNvPicPr>
          <a:picLocks noChangeAspect="1"/>
        </xdr:cNvPicPr>
      </xdr:nvPicPr>
      <xdr:blipFill>
        <a:blip r:embed="rId1"/>
        <a:stretch>
          <a:fillRect/>
        </a:stretch>
      </xdr:blipFill>
      <xdr:spPr>
        <a:xfrm>
          <a:off x="956945" y="18427700"/>
          <a:ext cx="1778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240"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241"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567055</xdr:rowOff>
    </xdr:to>
    <xdr:pic>
      <xdr:nvPicPr>
        <xdr:cNvPr id="242" name="Picture 1027" descr="clip_image2400" hidden="1"/>
        <xdr:cNvPicPr>
          <a:picLocks noChangeAspect="1"/>
        </xdr:cNvPicPr>
      </xdr:nvPicPr>
      <xdr:blipFill>
        <a:blip r:embed="rId1"/>
        <a:stretch>
          <a:fillRect/>
        </a:stretch>
      </xdr:blipFill>
      <xdr:spPr>
        <a:xfrm>
          <a:off x="956945" y="18427700"/>
          <a:ext cx="17780" cy="567055"/>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243"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564515</xdr:rowOff>
    </xdr:to>
    <xdr:pic>
      <xdr:nvPicPr>
        <xdr:cNvPr id="244" name="Picture 1027" descr="clip_image2400" hidden="1"/>
        <xdr:cNvPicPr>
          <a:picLocks noChangeAspect="1"/>
        </xdr:cNvPicPr>
      </xdr:nvPicPr>
      <xdr:blipFill>
        <a:blip r:embed="rId1"/>
        <a:stretch>
          <a:fillRect/>
        </a:stretch>
      </xdr:blipFill>
      <xdr:spPr>
        <a:xfrm>
          <a:off x="956945" y="18427700"/>
          <a:ext cx="1016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570230</xdr:rowOff>
    </xdr:to>
    <xdr:pic>
      <xdr:nvPicPr>
        <xdr:cNvPr id="245" name="Picture 1027" descr="clip_image2400" hidden="1"/>
        <xdr:cNvPicPr>
          <a:picLocks noChangeAspect="1"/>
        </xdr:cNvPicPr>
      </xdr:nvPicPr>
      <xdr:blipFill>
        <a:blip r:embed="rId1"/>
        <a:stretch>
          <a:fillRect/>
        </a:stretch>
      </xdr:blipFill>
      <xdr:spPr>
        <a:xfrm>
          <a:off x="956945" y="18427700"/>
          <a:ext cx="1524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246"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564515</xdr:rowOff>
    </xdr:to>
    <xdr:pic>
      <xdr:nvPicPr>
        <xdr:cNvPr id="247" name="Picture 1027" descr="clip_image2400" hidden="1"/>
        <xdr:cNvPicPr>
          <a:picLocks noChangeAspect="1"/>
        </xdr:cNvPicPr>
      </xdr:nvPicPr>
      <xdr:blipFill>
        <a:blip r:embed="rId1"/>
        <a:stretch>
          <a:fillRect/>
        </a:stretch>
      </xdr:blipFill>
      <xdr:spPr>
        <a:xfrm>
          <a:off x="956945" y="18427700"/>
          <a:ext cx="1016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570230</xdr:rowOff>
    </xdr:to>
    <xdr:pic>
      <xdr:nvPicPr>
        <xdr:cNvPr id="248" name="Picture 1027" descr="clip_image2400" hidden="1"/>
        <xdr:cNvPicPr>
          <a:picLocks noChangeAspect="1"/>
        </xdr:cNvPicPr>
      </xdr:nvPicPr>
      <xdr:blipFill>
        <a:blip r:embed="rId1"/>
        <a:stretch>
          <a:fillRect/>
        </a:stretch>
      </xdr:blipFill>
      <xdr:spPr>
        <a:xfrm>
          <a:off x="956945" y="18427700"/>
          <a:ext cx="1524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249"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250"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567055</xdr:rowOff>
    </xdr:to>
    <xdr:pic>
      <xdr:nvPicPr>
        <xdr:cNvPr id="251" name="Picture 1027" descr="clip_image2400" hidden="1"/>
        <xdr:cNvPicPr>
          <a:picLocks noChangeAspect="1"/>
        </xdr:cNvPicPr>
      </xdr:nvPicPr>
      <xdr:blipFill>
        <a:blip r:embed="rId1"/>
        <a:stretch>
          <a:fillRect/>
        </a:stretch>
      </xdr:blipFill>
      <xdr:spPr>
        <a:xfrm>
          <a:off x="956945" y="18427700"/>
          <a:ext cx="15240" cy="567055"/>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252"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564515</xdr:rowOff>
    </xdr:to>
    <xdr:pic>
      <xdr:nvPicPr>
        <xdr:cNvPr id="253" name="Picture 1027" descr="clip_image2400" hidden="1"/>
        <xdr:cNvPicPr>
          <a:picLocks noChangeAspect="1"/>
        </xdr:cNvPicPr>
      </xdr:nvPicPr>
      <xdr:blipFill>
        <a:blip r:embed="rId1"/>
        <a:stretch>
          <a:fillRect/>
        </a:stretch>
      </xdr:blipFill>
      <xdr:spPr>
        <a:xfrm>
          <a:off x="956945" y="18427700"/>
          <a:ext cx="1270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570230</xdr:rowOff>
    </xdr:to>
    <xdr:pic>
      <xdr:nvPicPr>
        <xdr:cNvPr id="254" name="Picture 1027" descr="clip_image2400" hidden="1"/>
        <xdr:cNvPicPr>
          <a:picLocks noChangeAspect="1"/>
        </xdr:cNvPicPr>
      </xdr:nvPicPr>
      <xdr:blipFill>
        <a:blip r:embed="rId1"/>
        <a:stretch>
          <a:fillRect/>
        </a:stretch>
      </xdr:blipFill>
      <xdr:spPr>
        <a:xfrm>
          <a:off x="956945" y="18427700"/>
          <a:ext cx="1778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255"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564515</xdr:rowOff>
    </xdr:to>
    <xdr:pic>
      <xdr:nvPicPr>
        <xdr:cNvPr id="256" name="Picture 1027" descr="clip_image2400" hidden="1"/>
        <xdr:cNvPicPr>
          <a:picLocks noChangeAspect="1"/>
        </xdr:cNvPicPr>
      </xdr:nvPicPr>
      <xdr:blipFill>
        <a:blip r:embed="rId1"/>
        <a:stretch>
          <a:fillRect/>
        </a:stretch>
      </xdr:blipFill>
      <xdr:spPr>
        <a:xfrm>
          <a:off x="956945" y="18427700"/>
          <a:ext cx="1270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570230</xdr:rowOff>
    </xdr:to>
    <xdr:pic>
      <xdr:nvPicPr>
        <xdr:cNvPr id="257" name="Picture 1027" descr="clip_image2400" hidden="1"/>
        <xdr:cNvPicPr>
          <a:picLocks noChangeAspect="1"/>
        </xdr:cNvPicPr>
      </xdr:nvPicPr>
      <xdr:blipFill>
        <a:blip r:embed="rId1"/>
        <a:stretch>
          <a:fillRect/>
        </a:stretch>
      </xdr:blipFill>
      <xdr:spPr>
        <a:xfrm>
          <a:off x="956945" y="18427700"/>
          <a:ext cx="1778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258"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259"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567055</xdr:rowOff>
    </xdr:to>
    <xdr:pic>
      <xdr:nvPicPr>
        <xdr:cNvPr id="260" name="Picture 1027" descr="clip_image2400" hidden="1"/>
        <xdr:cNvPicPr>
          <a:picLocks noChangeAspect="1"/>
        </xdr:cNvPicPr>
      </xdr:nvPicPr>
      <xdr:blipFill>
        <a:blip r:embed="rId1"/>
        <a:stretch>
          <a:fillRect/>
        </a:stretch>
      </xdr:blipFill>
      <xdr:spPr>
        <a:xfrm>
          <a:off x="956945" y="18427700"/>
          <a:ext cx="17780" cy="567055"/>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261"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564515</xdr:rowOff>
    </xdr:to>
    <xdr:pic>
      <xdr:nvPicPr>
        <xdr:cNvPr id="262" name="Picture 1027" descr="clip_image2400" hidden="1"/>
        <xdr:cNvPicPr>
          <a:picLocks noChangeAspect="1"/>
        </xdr:cNvPicPr>
      </xdr:nvPicPr>
      <xdr:blipFill>
        <a:blip r:embed="rId1"/>
        <a:stretch>
          <a:fillRect/>
        </a:stretch>
      </xdr:blipFill>
      <xdr:spPr>
        <a:xfrm>
          <a:off x="956945" y="18427700"/>
          <a:ext cx="1016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570230</xdr:rowOff>
    </xdr:to>
    <xdr:pic>
      <xdr:nvPicPr>
        <xdr:cNvPr id="263" name="Picture 1027" descr="clip_image2400" hidden="1"/>
        <xdr:cNvPicPr>
          <a:picLocks noChangeAspect="1"/>
        </xdr:cNvPicPr>
      </xdr:nvPicPr>
      <xdr:blipFill>
        <a:blip r:embed="rId1"/>
        <a:stretch>
          <a:fillRect/>
        </a:stretch>
      </xdr:blipFill>
      <xdr:spPr>
        <a:xfrm>
          <a:off x="956945" y="18427700"/>
          <a:ext cx="1524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264"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564515</xdr:rowOff>
    </xdr:to>
    <xdr:pic>
      <xdr:nvPicPr>
        <xdr:cNvPr id="265" name="Picture 1027" descr="clip_image2400" hidden="1"/>
        <xdr:cNvPicPr>
          <a:picLocks noChangeAspect="1"/>
        </xdr:cNvPicPr>
      </xdr:nvPicPr>
      <xdr:blipFill>
        <a:blip r:embed="rId1"/>
        <a:stretch>
          <a:fillRect/>
        </a:stretch>
      </xdr:blipFill>
      <xdr:spPr>
        <a:xfrm>
          <a:off x="956945" y="18427700"/>
          <a:ext cx="1016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570230</xdr:rowOff>
    </xdr:to>
    <xdr:pic>
      <xdr:nvPicPr>
        <xdr:cNvPr id="266" name="Picture 1027" descr="clip_image2400" hidden="1"/>
        <xdr:cNvPicPr>
          <a:picLocks noChangeAspect="1"/>
        </xdr:cNvPicPr>
      </xdr:nvPicPr>
      <xdr:blipFill>
        <a:blip r:embed="rId1"/>
        <a:stretch>
          <a:fillRect/>
        </a:stretch>
      </xdr:blipFill>
      <xdr:spPr>
        <a:xfrm>
          <a:off x="956945" y="18427700"/>
          <a:ext cx="1524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267"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268"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567055</xdr:rowOff>
    </xdr:to>
    <xdr:pic>
      <xdr:nvPicPr>
        <xdr:cNvPr id="269" name="Picture 1027" descr="clip_image2400" hidden="1"/>
        <xdr:cNvPicPr>
          <a:picLocks noChangeAspect="1"/>
        </xdr:cNvPicPr>
      </xdr:nvPicPr>
      <xdr:blipFill>
        <a:blip r:embed="rId1"/>
        <a:stretch>
          <a:fillRect/>
        </a:stretch>
      </xdr:blipFill>
      <xdr:spPr>
        <a:xfrm>
          <a:off x="956945" y="18427700"/>
          <a:ext cx="15240"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270"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271"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570230</xdr:rowOff>
    </xdr:to>
    <xdr:pic>
      <xdr:nvPicPr>
        <xdr:cNvPr id="272" name="Picture 1027" descr="clip_image2400" hidden="1"/>
        <xdr:cNvPicPr>
          <a:picLocks noChangeAspect="1"/>
        </xdr:cNvPicPr>
      </xdr:nvPicPr>
      <xdr:blipFill>
        <a:blip r:embed="rId1"/>
        <a:stretch>
          <a:fillRect/>
        </a:stretch>
      </xdr:blipFill>
      <xdr:spPr>
        <a:xfrm>
          <a:off x="4354195" y="19672300"/>
          <a:ext cx="1968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273"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274"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570230</xdr:rowOff>
    </xdr:to>
    <xdr:pic>
      <xdr:nvPicPr>
        <xdr:cNvPr id="275" name="Picture 1027" descr="clip_image2400" hidden="1"/>
        <xdr:cNvPicPr>
          <a:picLocks noChangeAspect="1"/>
        </xdr:cNvPicPr>
      </xdr:nvPicPr>
      <xdr:blipFill>
        <a:blip r:embed="rId1"/>
        <a:stretch>
          <a:fillRect/>
        </a:stretch>
      </xdr:blipFill>
      <xdr:spPr>
        <a:xfrm>
          <a:off x="4354195" y="19672300"/>
          <a:ext cx="1968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276"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277"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567055</xdr:rowOff>
    </xdr:to>
    <xdr:pic>
      <xdr:nvPicPr>
        <xdr:cNvPr id="278" name="Picture 1027" descr="clip_image2400" hidden="1"/>
        <xdr:cNvPicPr>
          <a:picLocks noChangeAspect="1"/>
        </xdr:cNvPicPr>
      </xdr:nvPicPr>
      <xdr:blipFill>
        <a:blip r:embed="rId1"/>
        <a:stretch>
          <a:fillRect/>
        </a:stretch>
      </xdr:blipFill>
      <xdr:spPr>
        <a:xfrm>
          <a:off x="4354195" y="19672300"/>
          <a:ext cx="19685"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7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8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29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0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1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2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3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4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5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5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5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5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5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5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5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5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5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5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6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7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22"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423"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570230</xdr:rowOff>
    </xdr:to>
    <xdr:pic>
      <xdr:nvPicPr>
        <xdr:cNvPr id="424" name="Picture 1027" descr="clip_image2400" hidden="1"/>
        <xdr:cNvPicPr>
          <a:picLocks noChangeAspect="1"/>
        </xdr:cNvPicPr>
      </xdr:nvPicPr>
      <xdr:blipFill>
        <a:blip r:embed="rId1"/>
        <a:stretch>
          <a:fillRect/>
        </a:stretch>
      </xdr:blipFill>
      <xdr:spPr>
        <a:xfrm>
          <a:off x="4354195" y="19672300"/>
          <a:ext cx="1460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25"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426"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570230</xdr:rowOff>
    </xdr:to>
    <xdr:pic>
      <xdr:nvPicPr>
        <xdr:cNvPr id="427" name="Picture 1027" descr="clip_image2400" hidden="1"/>
        <xdr:cNvPicPr>
          <a:picLocks noChangeAspect="1"/>
        </xdr:cNvPicPr>
      </xdr:nvPicPr>
      <xdr:blipFill>
        <a:blip r:embed="rId1"/>
        <a:stretch>
          <a:fillRect/>
        </a:stretch>
      </xdr:blipFill>
      <xdr:spPr>
        <a:xfrm>
          <a:off x="4354195" y="19672300"/>
          <a:ext cx="1460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28"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29"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567055</xdr:rowOff>
    </xdr:to>
    <xdr:pic>
      <xdr:nvPicPr>
        <xdr:cNvPr id="430" name="Picture 1027" descr="clip_image2400" hidden="1"/>
        <xdr:cNvPicPr>
          <a:picLocks noChangeAspect="1"/>
        </xdr:cNvPicPr>
      </xdr:nvPicPr>
      <xdr:blipFill>
        <a:blip r:embed="rId1"/>
        <a:stretch>
          <a:fillRect/>
        </a:stretch>
      </xdr:blipFill>
      <xdr:spPr>
        <a:xfrm>
          <a:off x="4354195" y="19672300"/>
          <a:ext cx="14605"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4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5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6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7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8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9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0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0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0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0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0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0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0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0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0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0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1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2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3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4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5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6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7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7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7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57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574"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575"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570230</xdr:rowOff>
    </xdr:to>
    <xdr:pic>
      <xdr:nvPicPr>
        <xdr:cNvPr id="576" name="Picture 1027" descr="clip_image2400" hidden="1"/>
        <xdr:cNvPicPr>
          <a:picLocks noChangeAspect="1"/>
        </xdr:cNvPicPr>
      </xdr:nvPicPr>
      <xdr:blipFill>
        <a:blip r:embed="rId1"/>
        <a:stretch>
          <a:fillRect/>
        </a:stretch>
      </xdr:blipFill>
      <xdr:spPr>
        <a:xfrm>
          <a:off x="4354195" y="19672300"/>
          <a:ext cx="1968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577"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578"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570230</xdr:rowOff>
    </xdr:to>
    <xdr:pic>
      <xdr:nvPicPr>
        <xdr:cNvPr id="579" name="Picture 1027" descr="clip_image2400" hidden="1"/>
        <xdr:cNvPicPr>
          <a:picLocks noChangeAspect="1"/>
        </xdr:cNvPicPr>
      </xdr:nvPicPr>
      <xdr:blipFill>
        <a:blip r:embed="rId1"/>
        <a:stretch>
          <a:fillRect/>
        </a:stretch>
      </xdr:blipFill>
      <xdr:spPr>
        <a:xfrm>
          <a:off x="4354195" y="19672300"/>
          <a:ext cx="1968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580"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581"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567055</xdr:rowOff>
    </xdr:to>
    <xdr:pic>
      <xdr:nvPicPr>
        <xdr:cNvPr id="582" name="Picture 1027" descr="clip_image2400" hidden="1"/>
        <xdr:cNvPicPr>
          <a:picLocks noChangeAspect="1"/>
        </xdr:cNvPicPr>
      </xdr:nvPicPr>
      <xdr:blipFill>
        <a:blip r:embed="rId1"/>
        <a:stretch>
          <a:fillRect/>
        </a:stretch>
      </xdr:blipFill>
      <xdr:spPr>
        <a:xfrm>
          <a:off x="4354195" y="19672300"/>
          <a:ext cx="19685"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8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8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8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8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8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8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8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59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0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1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2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3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4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5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5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5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5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65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5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5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5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5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5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6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7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8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69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0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1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2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2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2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2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2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72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726"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727"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570230</xdr:rowOff>
    </xdr:to>
    <xdr:pic>
      <xdr:nvPicPr>
        <xdr:cNvPr id="728" name="Picture 1027" descr="clip_image2400" hidden="1"/>
        <xdr:cNvPicPr>
          <a:picLocks noChangeAspect="1"/>
        </xdr:cNvPicPr>
      </xdr:nvPicPr>
      <xdr:blipFill>
        <a:blip r:embed="rId1"/>
        <a:stretch>
          <a:fillRect/>
        </a:stretch>
      </xdr:blipFill>
      <xdr:spPr>
        <a:xfrm>
          <a:off x="4354195" y="19672300"/>
          <a:ext cx="1460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729"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730"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570230</xdr:rowOff>
    </xdr:to>
    <xdr:pic>
      <xdr:nvPicPr>
        <xdr:cNvPr id="731" name="Picture 1027" descr="clip_image2400" hidden="1"/>
        <xdr:cNvPicPr>
          <a:picLocks noChangeAspect="1"/>
        </xdr:cNvPicPr>
      </xdr:nvPicPr>
      <xdr:blipFill>
        <a:blip r:embed="rId1"/>
        <a:stretch>
          <a:fillRect/>
        </a:stretch>
      </xdr:blipFill>
      <xdr:spPr>
        <a:xfrm>
          <a:off x="4354195" y="19672300"/>
          <a:ext cx="1460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732"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733"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567055</xdr:rowOff>
    </xdr:to>
    <xdr:pic>
      <xdr:nvPicPr>
        <xdr:cNvPr id="734" name="Picture 1027" descr="clip_image2400" hidden="1"/>
        <xdr:cNvPicPr>
          <a:picLocks noChangeAspect="1"/>
        </xdr:cNvPicPr>
      </xdr:nvPicPr>
      <xdr:blipFill>
        <a:blip r:embed="rId1"/>
        <a:stretch>
          <a:fillRect/>
        </a:stretch>
      </xdr:blipFill>
      <xdr:spPr>
        <a:xfrm>
          <a:off x="4354195" y="19672300"/>
          <a:ext cx="14605"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3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3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3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3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3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4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5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6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7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8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79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80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80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80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80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80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80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80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0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0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0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1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2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3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4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5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6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7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7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7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7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7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7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7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87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878"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564515</xdr:rowOff>
    </xdr:to>
    <xdr:pic>
      <xdr:nvPicPr>
        <xdr:cNvPr id="879" name="Picture 1027" descr="clip_image2400" hidden="1"/>
        <xdr:cNvPicPr>
          <a:picLocks noChangeAspect="1"/>
        </xdr:cNvPicPr>
      </xdr:nvPicPr>
      <xdr:blipFill>
        <a:blip r:embed="rId1"/>
        <a:stretch>
          <a:fillRect/>
        </a:stretch>
      </xdr:blipFill>
      <xdr:spPr>
        <a:xfrm>
          <a:off x="3221990" y="19672300"/>
          <a:ext cx="1270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570230</xdr:rowOff>
    </xdr:to>
    <xdr:pic>
      <xdr:nvPicPr>
        <xdr:cNvPr id="880" name="Picture 1027" descr="clip_image2400" hidden="1"/>
        <xdr:cNvPicPr>
          <a:picLocks noChangeAspect="1"/>
        </xdr:cNvPicPr>
      </xdr:nvPicPr>
      <xdr:blipFill>
        <a:blip r:embed="rId1"/>
        <a:stretch>
          <a:fillRect/>
        </a:stretch>
      </xdr:blipFill>
      <xdr:spPr>
        <a:xfrm>
          <a:off x="3221990" y="19672300"/>
          <a:ext cx="1778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881"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564515</xdr:rowOff>
    </xdr:to>
    <xdr:pic>
      <xdr:nvPicPr>
        <xdr:cNvPr id="882" name="Picture 1027" descr="clip_image2400" hidden="1"/>
        <xdr:cNvPicPr>
          <a:picLocks noChangeAspect="1"/>
        </xdr:cNvPicPr>
      </xdr:nvPicPr>
      <xdr:blipFill>
        <a:blip r:embed="rId1"/>
        <a:stretch>
          <a:fillRect/>
        </a:stretch>
      </xdr:blipFill>
      <xdr:spPr>
        <a:xfrm>
          <a:off x="3221990" y="19672300"/>
          <a:ext cx="1270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570230</xdr:rowOff>
    </xdr:to>
    <xdr:pic>
      <xdr:nvPicPr>
        <xdr:cNvPr id="883" name="Picture 1027" descr="clip_image2400" hidden="1"/>
        <xdr:cNvPicPr>
          <a:picLocks noChangeAspect="1"/>
        </xdr:cNvPicPr>
      </xdr:nvPicPr>
      <xdr:blipFill>
        <a:blip r:embed="rId1"/>
        <a:stretch>
          <a:fillRect/>
        </a:stretch>
      </xdr:blipFill>
      <xdr:spPr>
        <a:xfrm>
          <a:off x="3221990" y="19672300"/>
          <a:ext cx="1778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884"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885"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567055</xdr:rowOff>
    </xdr:to>
    <xdr:pic>
      <xdr:nvPicPr>
        <xdr:cNvPr id="886" name="Picture 1027" descr="clip_image2400" hidden="1"/>
        <xdr:cNvPicPr>
          <a:picLocks noChangeAspect="1"/>
        </xdr:cNvPicPr>
      </xdr:nvPicPr>
      <xdr:blipFill>
        <a:blip r:embed="rId1"/>
        <a:stretch>
          <a:fillRect/>
        </a:stretch>
      </xdr:blipFill>
      <xdr:spPr>
        <a:xfrm>
          <a:off x="3221990" y="19672300"/>
          <a:ext cx="17780" cy="56705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8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8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8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89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0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1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2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3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4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5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5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5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5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5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5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5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5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95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5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6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7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8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99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0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1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02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1030"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564515</xdr:rowOff>
    </xdr:to>
    <xdr:pic>
      <xdr:nvPicPr>
        <xdr:cNvPr id="1031" name="Picture 1027" descr="clip_image2400" hidden="1"/>
        <xdr:cNvPicPr>
          <a:picLocks noChangeAspect="1"/>
        </xdr:cNvPicPr>
      </xdr:nvPicPr>
      <xdr:blipFill>
        <a:blip r:embed="rId1"/>
        <a:stretch>
          <a:fillRect/>
        </a:stretch>
      </xdr:blipFill>
      <xdr:spPr>
        <a:xfrm>
          <a:off x="3221990" y="19672300"/>
          <a:ext cx="1016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570230</xdr:rowOff>
    </xdr:to>
    <xdr:pic>
      <xdr:nvPicPr>
        <xdr:cNvPr id="1032" name="Picture 1027" descr="clip_image2400" hidden="1"/>
        <xdr:cNvPicPr>
          <a:picLocks noChangeAspect="1"/>
        </xdr:cNvPicPr>
      </xdr:nvPicPr>
      <xdr:blipFill>
        <a:blip r:embed="rId1"/>
        <a:stretch>
          <a:fillRect/>
        </a:stretch>
      </xdr:blipFill>
      <xdr:spPr>
        <a:xfrm>
          <a:off x="3221990" y="19672300"/>
          <a:ext cx="1524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1033"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564515</xdr:rowOff>
    </xdr:to>
    <xdr:pic>
      <xdr:nvPicPr>
        <xdr:cNvPr id="1034" name="Picture 1027" descr="clip_image2400" hidden="1"/>
        <xdr:cNvPicPr>
          <a:picLocks noChangeAspect="1"/>
        </xdr:cNvPicPr>
      </xdr:nvPicPr>
      <xdr:blipFill>
        <a:blip r:embed="rId1"/>
        <a:stretch>
          <a:fillRect/>
        </a:stretch>
      </xdr:blipFill>
      <xdr:spPr>
        <a:xfrm>
          <a:off x="3221990" y="19672300"/>
          <a:ext cx="1016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570230</xdr:rowOff>
    </xdr:to>
    <xdr:pic>
      <xdr:nvPicPr>
        <xdr:cNvPr id="1035" name="Picture 1027" descr="clip_image2400" hidden="1"/>
        <xdr:cNvPicPr>
          <a:picLocks noChangeAspect="1"/>
        </xdr:cNvPicPr>
      </xdr:nvPicPr>
      <xdr:blipFill>
        <a:blip r:embed="rId1"/>
        <a:stretch>
          <a:fillRect/>
        </a:stretch>
      </xdr:blipFill>
      <xdr:spPr>
        <a:xfrm>
          <a:off x="3221990" y="19672300"/>
          <a:ext cx="1524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1036"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1037"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567055</xdr:rowOff>
    </xdr:to>
    <xdr:pic>
      <xdr:nvPicPr>
        <xdr:cNvPr id="1038" name="Picture 1027" descr="clip_image2400" hidden="1"/>
        <xdr:cNvPicPr>
          <a:picLocks noChangeAspect="1"/>
        </xdr:cNvPicPr>
      </xdr:nvPicPr>
      <xdr:blipFill>
        <a:blip r:embed="rId1"/>
        <a:stretch>
          <a:fillRect/>
        </a:stretch>
      </xdr:blipFill>
      <xdr:spPr>
        <a:xfrm>
          <a:off x="3221990" y="19672300"/>
          <a:ext cx="15240" cy="56705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3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4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5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6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7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8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09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0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11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1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1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1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1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1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1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1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1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1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2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3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4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5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6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7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8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18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1182"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564515</xdr:rowOff>
    </xdr:to>
    <xdr:pic>
      <xdr:nvPicPr>
        <xdr:cNvPr id="1183" name="Picture 1027" descr="clip_image2400" hidden="1"/>
        <xdr:cNvPicPr>
          <a:picLocks noChangeAspect="1"/>
        </xdr:cNvPicPr>
      </xdr:nvPicPr>
      <xdr:blipFill>
        <a:blip r:embed="rId1"/>
        <a:stretch>
          <a:fillRect/>
        </a:stretch>
      </xdr:blipFill>
      <xdr:spPr>
        <a:xfrm>
          <a:off x="3221990" y="19672300"/>
          <a:ext cx="1270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570230</xdr:rowOff>
    </xdr:to>
    <xdr:pic>
      <xdr:nvPicPr>
        <xdr:cNvPr id="1184" name="Picture 1027" descr="clip_image2400" hidden="1"/>
        <xdr:cNvPicPr>
          <a:picLocks noChangeAspect="1"/>
        </xdr:cNvPicPr>
      </xdr:nvPicPr>
      <xdr:blipFill>
        <a:blip r:embed="rId1"/>
        <a:stretch>
          <a:fillRect/>
        </a:stretch>
      </xdr:blipFill>
      <xdr:spPr>
        <a:xfrm>
          <a:off x="3221990" y="19672300"/>
          <a:ext cx="1778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1185"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564515</xdr:rowOff>
    </xdr:to>
    <xdr:pic>
      <xdr:nvPicPr>
        <xdr:cNvPr id="1186" name="Picture 1027" descr="clip_image2400" hidden="1"/>
        <xdr:cNvPicPr>
          <a:picLocks noChangeAspect="1"/>
        </xdr:cNvPicPr>
      </xdr:nvPicPr>
      <xdr:blipFill>
        <a:blip r:embed="rId1"/>
        <a:stretch>
          <a:fillRect/>
        </a:stretch>
      </xdr:blipFill>
      <xdr:spPr>
        <a:xfrm>
          <a:off x="3221990" y="19672300"/>
          <a:ext cx="1270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570230</xdr:rowOff>
    </xdr:to>
    <xdr:pic>
      <xdr:nvPicPr>
        <xdr:cNvPr id="1187" name="Picture 1027" descr="clip_image2400" hidden="1"/>
        <xdr:cNvPicPr>
          <a:picLocks noChangeAspect="1"/>
        </xdr:cNvPicPr>
      </xdr:nvPicPr>
      <xdr:blipFill>
        <a:blip r:embed="rId1"/>
        <a:stretch>
          <a:fillRect/>
        </a:stretch>
      </xdr:blipFill>
      <xdr:spPr>
        <a:xfrm>
          <a:off x="3221990" y="19672300"/>
          <a:ext cx="1778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1188"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1189"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567055</xdr:rowOff>
    </xdr:to>
    <xdr:pic>
      <xdr:nvPicPr>
        <xdr:cNvPr id="1190" name="Picture 1027" descr="clip_image2400" hidden="1"/>
        <xdr:cNvPicPr>
          <a:picLocks noChangeAspect="1"/>
        </xdr:cNvPicPr>
      </xdr:nvPicPr>
      <xdr:blipFill>
        <a:blip r:embed="rId1"/>
        <a:stretch>
          <a:fillRect/>
        </a:stretch>
      </xdr:blipFill>
      <xdr:spPr>
        <a:xfrm>
          <a:off x="3221990" y="19672300"/>
          <a:ext cx="17780" cy="56705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19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19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19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19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19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19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19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19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19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0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1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2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3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4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5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6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6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126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6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6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6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6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6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6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6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7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8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29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0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1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2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3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3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3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33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1334"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564515</xdr:rowOff>
    </xdr:to>
    <xdr:pic>
      <xdr:nvPicPr>
        <xdr:cNvPr id="1335" name="Picture 1027" descr="clip_image2400" hidden="1"/>
        <xdr:cNvPicPr>
          <a:picLocks noChangeAspect="1"/>
        </xdr:cNvPicPr>
      </xdr:nvPicPr>
      <xdr:blipFill>
        <a:blip r:embed="rId1"/>
        <a:stretch>
          <a:fillRect/>
        </a:stretch>
      </xdr:blipFill>
      <xdr:spPr>
        <a:xfrm>
          <a:off x="3221990" y="19672300"/>
          <a:ext cx="1016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570230</xdr:rowOff>
    </xdr:to>
    <xdr:pic>
      <xdr:nvPicPr>
        <xdr:cNvPr id="1336" name="Picture 1027" descr="clip_image2400" hidden="1"/>
        <xdr:cNvPicPr>
          <a:picLocks noChangeAspect="1"/>
        </xdr:cNvPicPr>
      </xdr:nvPicPr>
      <xdr:blipFill>
        <a:blip r:embed="rId1"/>
        <a:stretch>
          <a:fillRect/>
        </a:stretch>
      </xdr:blipFill>
      <xdr:spPr>
        <a:xfrm>
          <a:off x="3221990" y="19672300"/>
          <a:ext cx="1524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1337"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564515</xdr:rowOff>
    </xdr:to>
    <xdr:pic>
      <xdr:nvPicPr>
        <xdr:cNvPr id="1338" name="Picture 1027" descr="clip_image2400" hidden="1"/>
        <xdr:cNvPicPr>
          <a:picLocks noChangeAspect="1"/>
        </xdr:cNvPicPr>
      </xdr:nvPicPr>
      <xdr:blipFill>
        <a:blip r:embed="rId1"/>
        <a:stretch>
          <a:fillRect/>
        </a:stretch>
      </xdr:blipFill>
      <xdr:spPr>
        <a:xfrm>
          <a:off x="3221990" y="19672300"/>
          <a:ext cx="1016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570230</xdr:rowOff>
    </xdr:to>
    <xdr:pic>
      <xdr:nvPicPr>
        <xdr:cNvPr id="1339" name="Picture 1027" descr="clip_image2400" hidden="1"/>
        <xdr:cNvPicPr>
          <a:picLocks noChangeAspect="1"/>
        </xdr:cNvPicPr>
      </xdr:nvPicPr>
      <xdr:blipFill>
        <a:blip r:embed="rId1"/>
        <a:stretch>
          <a:fillRect/>
        </a:stretch>
      </xdr:blipFill>
      <xdr:spPr>
        <a:xfrm>
          <a:off x="3221990" y="19672300"/>
          <a:ext cx="1524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1340"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1341"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567055</xdr:rowOff>
    </xdr:to>
    <xdr:pic>
      <xdr:nvPicPr>
        <xdr:cNvPr id="1342" name="Picture 1027" descr="clip_image2400" hidden="1"/>
        <xdr:cNvPicPr>
          <a:picLocks noChangeAspect="1"/>
        </xdr:cNvPicPr>
      </xdr:nvPicPr>
      <xdr:blipFill>
        <a:blip r:embed="rId1"/>
        <a:stretch>
          <a:fillRect/>
        </a:stretch>
      </xdr:blipFill>
      <xdr:spPr>
        <a:xfrm>
          <a:off x="3221990" y="19672300"/>
          <a:ext cx="15240" cy="56705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4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4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4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4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4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4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4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5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6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7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8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39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0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1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1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1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1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141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1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1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1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1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1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2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3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4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5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6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7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8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8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8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8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8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148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8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8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8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8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49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0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1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2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3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4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5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6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7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8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59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0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1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2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3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4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5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6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7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8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69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0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1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2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3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4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5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6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7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7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7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177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0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0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0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0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0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0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0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0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1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2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3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4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5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6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7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8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49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0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1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2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3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4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5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6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7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8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59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0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1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2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3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4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5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6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7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0"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1"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2"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3"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4"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5"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6"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7"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8" name="Picture 1026"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529590</xdr:colOff>
      <xdr:row>22</xdr:row>
      <xdr:rowOff>0</xdr:rowOff>
    </xdr:from>
    <xdr:to>
      <xdr:col>3</xdr:col>
      <xdr:colOff>537210</xdr:colOff>
      <xdr:row>22</xdr:row>
      <xdr:rowOff>711835</xdr:rowOff>
    </xdr:to>
    <xdr:pic>
      <xdr:nvPicPr>
        <xdr:cNvPr id="3689" name="Picture 1027" descr="clip_image2400" hidden="1"/>
        <xdr:cNvPicPr>
          <a:picLocks noChangeAspect="1"/>
        </xdr:cNvPicPr>
      </xdr:nvPicPr>
      <xdr:blipFill>
        <a:blip r:embed="rId1"/>
        <a:stretch>
          <a:fillRect/>
        </a:stretch>
      </xdr:blipFill>
      <xdr:spPr>
        <a:xfrm>
          <a:off x="4265930" y="16687800"/>
          <a:ext cx="7620" cy="7118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690"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691"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692"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693"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694"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3695"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570230</xdr:rowOff>
    </xdr:to>
    <xdr:pic>
      <xdr:nvPicPr>
        <xdr:cNvPr id="3696" name="Picture 1027" descr="clip_image2400" hidden="1"/>
        <xdr:cNvPicPr>
          <a:picLocks noChangeAspect="1"/>
        </xdr:cNvPicPr>
      </xdr:nvPicPr>
      <xdr:blipFill>
        <a:blip r:embed="rId1"/>
        <a:stretch>
          <a:fillRect/>
        </a:stretch>
      </xdr:blipFill>
      <xdr:spPr>
        <a:xfrm>
          <a:off x="3496945" y="18427700"/>
          <a:ext cx="1968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697"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3698"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570230</xdr:rowOff>
    </xdr:to>
    <xdr:pic>
      <xdr:nvPicPr>
        <xdr:cNvPr id="3699" name="Picture 1027" descr="clip_image2400" hidden="1"/>
        <xdr:cNvPicPr>
          <a:picLocks noChangeAspect="1"/>
        </xdr:cNvPicPr>
      </xdr:nvPicPr>
      <xdr:blipFill>
        <a:blip r:embed="rId1"/>
        <a:stretch>
          <a:fillRect/>
        </a:stretch>
      </xdr:blipFill>
      <xdr:spPr>
        <a:xfrm>
          <a:off x="3496945" y="18427700"/>
          <a:ext cx="1968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00"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01"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567055</xdr:rowOff>
    </xdr:to>
    <xdr:pic>
      <xdr:nvPicPr>
        <xdr:cNvPr id="3702" name="Picture 1027" descr="clip_image2400" hidden="1"/>
        <xdr:cNvPicPr>
          <a:picLocks noChangeAspect="1"/>
        </xdr:cNvPicPr>
      </xdr:nvPicPr>
      <xdr:blipFill>
        <a:blip r:embed="rId1"/>
        <a:stretch>
          <a:fillRect/>
        </a:stretch>
      </xdr:blipFill>
      <xdr:spPr>
        <a:xfrm>
          <a:off x="3496945" y="18427700"/>
          <a:ext cx="19685" cy="56705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03"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04"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05"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06"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07"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3708"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570230</xdr:rowOff>
    </xdr:to>
    <xdr:pic>
      <xdr:nvPicPr>
        <xdr:cNvPr id="3709" name="Picture 1027" descr="clip_image2400" hidden="1"/>
        <xdr:cNvPicPr>
          <a:picLocks noChangeAspect="1"/>
        </xdr:cNvPicPr>
      </xdr:nvPicPr>
      <xdr:blipFill>
        <a:blip r:embed="rId1"/>
        <a:stretch>
          <a:fillRect/>
        </a:stretch>
      </xdr:blipFill>
      <xdr:spPr>
        <a:xfrm>
          <a:off x="3496945" y="18427700"/>
          <a:ext cx="1460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10"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3711"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570230</xdr:rowOff>
    </xdr:to>
    <xdr:pic>
      <xdr:nvPicPr>
        <xdr:cNvPr id="3712" name="Picture 1027" descr="clip_image2400" hidden="1"/>
        <xdr:cNvPicPr>
          <a:picLocks noChangeAspect="1"/>
        </xdr:cNvPicPr>
      </xdr:nvPicPr>
      <xdr:blipFill>
        <a:blip r:embed="rId1"/>
        <a:stretch>
          <a:fillRect/>
        </a:stretch>
      </xdr:blipFill>
      <xdr:spPr>
        <a:xfrm>
          <a:off x="3496945" y="18427700"/>
          <a:ext cx="1460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13"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14"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567055</xdr:rowOff>
    </xdr:to>
    <xdr:pic>
      <xdr:nvPicPr>
        <xdr:cNvPr id="3715" name="Picture 1027" descr="clip_image2400" hidden="1"/>
        <xdr:cNvPicPr>
          <a:picLocks noChangeAspect="1"/>
        </xdr:cNvPicPr>
      </xdr:nvPicPr>
      <xdr:blipFill>
        <a:blip r:embed="rId1"/>
        <a:stretch>
          <a:fillRect/>
        </a:stretch>
      </xdr:blipFill>
      <xdr:spPr>
        <a:xfrm>
          <a:off x="3496945" y="18427700"/>
          <a:ext cx="14605" cy="56705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16"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17"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18"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19"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20"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3721"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570230</xdr:rowOff>
    </xdr:to>
    <xdr:pic>
      <xdr:nvPicPr>
        <xdr:cNvPr id="3722" name="Picture 1027" descr="clip_image2400" hidden="1"/>
        <xdr:cNvPicPr>
          <a:picLocks noChangeAspect="1"/>
        </xdr:cNvPicPr>
      </xdr:nvPicPr>
      <xdr:blipFill>
        <a:blip r:embed="rId1"/>
        <a:stretch>
          <a:fillRect/>
        </a:stretch>
      </xdr:blipFill>
      <xdr:spPr>
        <a:xfrm>
          <a:off x="3496945" y="18427700"/>
          <a:ext cx="1968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23"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3724"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570230</xdr:rowOff>
    </xdr:to>
    <xdr:pic>
      <xdr:nvPicPr>
        <xdr:cNvPr id="3725" name="Picture 1027" descr="clip_image2400" hidden="1"/>
        <xdr:cNvPicPr>
          <a:picLocks noChangeAspect="1"/>
        </xdr:cNvPicPr>
      </xdr:nvPicPr>
      <xdr:blipFill>
        <a:blip r:embed="rId1"/>
        <a:stretch>
          <a:fillRect/>
        </a:stretch>
      </xdr:blipFill>
      <xdr:spPr>
        <a:xfrm>
          <a:off x="3496945" y="18427700"/>
          <a:ext cx="1968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26"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27"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637540</xdr:colOff>
      <xdr:row>24</xdr:row>
      <xdr:rowOff>567055</xdr:rowOff>
    </xdr:to>
    <xdr:pic>
      <xdr:nvPicPr>
        <xdr:cNvPr id="3728" name="Picture 1027" descr="clip_image2400" hidden="1"/>
        <xdr:cNvPicPr>
          <a:picLocks noChangeAspect="1"/>
        </xdr:cNvPicPr>
      </xdr:nvPicPr>
      <xdr:blipFill>
        <a:blip r:embed="rId1"/>
        <a:stretch>
          <a:fillRect/>
        </a:stretch>
      </xdr:blipFill>
      <xdr:spPr>
        <a:xfrm>
          <a:off x="3496945" y="18427700"/>
          <a:ext cx="19685" cy="56705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29"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30"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31"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3</xdr:col>
      <xdr:colOff>617855</xdr:colOff>
      <xdr:row>24</xdr:row>
      <xdr:rowOff>0</xdr:rowOff>
    </xdr:from>
    <xdr:to>
      <xdr:col>3</xdr:col>
      <xdr:colOff>628015</xdr:colOff>
      <xdr:row>24</xdr:row>
      <xdr:rowOff>13335</xdr:rowOff>
    </xdr:to>
    <xdr:pic>
      <xdr:nvPicPr>
        <xdr:cNvPr id="3732" name="Picture 1027" descr="clip_image2400" hidden="1"/>
        <xdr:cNvPicPr>
          <a:picLocks noChangeAspect="1"/>
        </xdr:cNvPicPr>
      </xdr:nvPicPr>
      <xdr:blipFill>
        <a:blip r:embed="rId1"/>
        <a:stretch>
          <a:fillRect/>
        </a:stretch>
      </xdr:blipFill>
      <xdr:spPr>
        <a:xfrm>
          <a:off x="4354195" y="18427700"/>
          <a:ext cx="10160" cy="13335"/>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33"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3734"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570230</xdr:rowOff>
    </xdr:to>
    <xdr:pic>
      <xdr:nvPicPr>
        <xdr:cNvPr id="3735" name="Picture 1027" descr="clip_image2400" hidden="1"/>
        <xdr:cNvPicPr>
          <a:picLocks noChangeAspect="1"/>
        </xdr:cNvPicPr>
      </xdr:nvPicPr>
      <xdr:blipFill>
        <a:blip r:embed="rId1"/>
        <a:stretch>
          <a:fillRect/>
        </a:stretch>
      </xdr:blipFill>
      <xdr:spPr>
        <a:xfrm>
          <a:off x="3496945" y="18427700"/>
          <a:ext cx="1460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36"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564515</xdr:rowOff>
    </xdr:to>
    <xdr:pic>
      <xdr:nvPicPr>
        <xdr:cNvPr id="3737" name="Picture 1027" descr="clip_image2400" hidden="1"/>
        <xdr:cNvPicPr>
          <a:picLocks noChangeAspect="1"/>
        </xdr:cNvPicPr>
      </xdr:nvPicPr>
      <xdr:blipFill>
        <a:blip r:embed="rId1"/>
        <a:stretch>
          <a:fillRect/>
        </a:stretch>
      </xdr:blipFill>
      <xdr:spPr>
        <a:xfrm>
          <a:off x="3496945" y="18427700"/>
          <a:ext cx="10160" cy="564515"/>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570230</xdr:rowOff>
    </xdr:to>
    <xdr:pic>
      <xdr:nvPicPr>
        <xdr:cNvPr id="3738" name="Picture 1027" descr="clip_image2400" hidden="1"/>
        <xdr:cNvPicPr>
          <a:picLocks noChangeAspect="1"/>
        </xdr:cNvPicPr>
      </xdr:nvPicPr>
      <xdr:blipFill>
        <a:blip r:embed="rId1"/>
        <a:stretch>
          <a:fillRect/>
        </a:stretch>
      </xdr:blipFill>
      <xdr:spPr>
        <a:xfrm>
          <a:off x="3496945" y="18427700"/>
          <a:ext cx="14605" cy="57023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39"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628015</xdr:colOff>
      <xdr:row>24</xdr:row>
      <xdr:rowOff>558800</xdr:rowOff>
    </xdr:to>
    <xdr:pic>
      <xdr:nvPicPr>
        <xdr:cNvPr id="3740" name="Picture 1027" descr="clip_image2400" hidden="1"/>
        <xdr:cNvPicPr>
          <a:picLocks noChangeAspect="1"/>
        </xdr:cNvPicPr>
      </xdr:nvPicPr>
      <xdr:blipFill>
        <a:blip r:embed="rId1"/>
        <a:stretch>
          <a:fillRect/>
        </a:stretch>
      </xdr:blipFill>
      <xdr:spPr>
        <a:xfrm>
          <a:off x="3496945" y="18427700"/>
          <a:ext cx="10160" cy="558800"/>
        </a:xfrm>
        <a:prstGeom prst="rect">
          <a:avLst/>
        </a:prstGeom>
        <a:noFill/>
        <a:ln w="9525">
          <a:noFill/>
        </a:ln>
      </xdr:spPr>
    </xdr:pic>
    <xdr:clientData/>
  </xdr:twoCellAnchor>
  <xdr:twoCellAnchor editAs="oneCell">
    <xdr:from>
      <xdr:col>2</xdr:col>
      <xdr:colOff>617855</xdr:colOff>
      <xdr:row>24</xdr:row>
      <xdr:rowOff>0</xdr:rowOff>
    </xdr:from>
    <xdr:to>
      <xdr:col>2</xdr:col>
      <xdr:colOff>632460</xdr:colOff>
      <xdr:row>24</xdr:row>
      <xdr:rowOff>567055</xdr:rowOff>
    </xdr:to>
    <xdr:pic>
      <xdr:nvPicPr>
        <xdr:cNvPr id="3741" name="Picture 1027" descr="clip_image2400" hidden="1"/>
        <xdr:cNvPicPr>
          <a:picLocks noChangeAspect="1"/>
        </xdr:cNvPicPr>
      </xdr:nvPicPr>
      <xdr:blipFill>
        <a:blip r:embed="rId1"/>
        <a:stretch>
          <a:fillRect/>
        </a:stretch>
      </xdr:blipFill>
      <xdr:spPr>
        <a:xfrm>
          <a:off x="3496945" y="18427700"/>
          <a:ext cx="14605" cy="567055"/>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3742"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564515</xdr:rowOff>
    </xdr:to>
    <xdr:pic>
      <xdr:nvPicPr>
        <xdr:cNvPr id="3743" name="Picture 1027" descr="clip_image2400" hidden="1"/>
        <xdr:cNvPicPr>
          <a:picLocks noChangeAspect="1"/>
        </xdr:cNvPicPr>
      </xdr:nvPicPr>
      <xdr:blipFill>
        <a:blip r:embed="rId1"/>
        <a:stretch>
          <a:fillRect/>
        </a:stretch>
      </xdr:blipFill>
      <xdr:spPr>
        <a:xfrm>
          <a:off x="956945" y="18427700"/>
          <a:ext cx="1270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570230</xdr:rowOff>
    </xdr:to>
    <xdr:pic>
      <xdr:nvPicPr>
        <xdr:cNvPr id="3744" name="Picture 1027" descr="clip_image2400" hidden="1"/>
        <xdr:cNvPicPr>
          <a:picLocks noChangeAspect="1"/>
        </xdr:cNvPicPr>
      </xdr:nvPicPr>
      <xdr:blipFill>
        <a:blip r:embed="rId1"/>
        <a:stretch>
          <a:fillRect/>
        </a:stretch>
      </xdr:blipFill>
      <xdr:spPr>
        <a:xfrm>
          <a:off x="956945" y="18427700"/>
          <a:ext cx="1778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3745"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564515</xdr:rowOff>
    </xdr:to>
    <xdr:pic>
      <xdr:nvPicPr>
        <xdr:cNvPr id="3746" name="Picture 1027" descr="clip_image2400" hidden="1"/>
        <xdr:cNvPicPr>
          <a:picLocks noChangeAspect="1"/>
        </xdr:cNvPicPr>
      </xdr:nvPicPr>
      <xdr:blipFill>
        <a:blip r:embed="rId1"/>
        <a:stretch>
          <a:fillRect/>
        </a:stretch>
      </xdr:blipFill>
      <xdr:spPr>
        <a:xfrm>
          <a:off x="956945" y="18427700"/>
          <a:ext cx="1270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570230</xdr:rowOff>
    </xdr:to>
    <xdr:pic>
      <xdr:nvPicPr>
        <xdr:cNvPr id="3747" name="Picture 1027" descr="clip_image2400" hidden="1"/>
        <xdr:cNvPicPr>
          <a:picLocks noChangeAspect="1"/>
        </xdr:cNvPicPr>
      </xdr:nvPicPr>
      <xdr:blipFill>
        <a:blip r:embed="rId1"/>
        <a:stretch>
          <a:fillRect/>
        </a:stretch>
      </xdr:blipFill>
      <xdr:spPr>
        <a:xfrm>
          <a:off x="956945" y="18427700"/>
          <a:ext cx="1778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3748"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3749"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567055</xdr:rowOff>
    </xdr:to>
    <xdr:pic>
      <xdr:nvPicPr>
        <xdr:cNvPr id="3750" name="Picture 1027" descr="clip_image2400" hidden="1"/>
        <xdr:cNvPicPr>
          <a:picLocks noChangeAspect="1"/>
        </xdr:cNvPicPr>
      </xdr:nvPicPr>
      <xdr:blipFill>
        <a:blip r:embed="rId1"/>
        <a:stretch>
          <a:fillRect/>
        </a:stretch>
      </xdr:blipFill>
      <xdr:spPr>
        <a:xfrm>
          <a:off x="956945" y="18427700"/>
          <a:ext cx="17780" cy="567055"/>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3751"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564515</xdr:rowOff>
    </xdr:to>
    <xdr:pic>
      <xdr:nvPicPr>
        <xdr:cNvPr id="3752" name="Picture 1027" descr="clip_image2400" hidden="1"/>
        <xdr:cNvPicPr>
          <a:picLocks noChangeAspect="1"/>
        </xdr:cNvPicPr>
      </xdr:nvPicPr>
      <xdr:blipFill>
        <a:blip r:embed="rId1"/>
        <a:stretch>
          <a:fillRect/>
        </a:stretch>
      </xdr:blipFill>
      <xdr:spPr>
        <a:xfrm>
          <a:off x="956945" y="18427700"/>
          <a:ext cx="1016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570230</xdr:rowOff>
    </xdr:to>
    <xdr:pic>
      <xdr:nvPicPr>
        <xdr:cNvPr id="3753" name="Picture 1027" descr="clip_image2400" hidden="1"/>
        <xdr:cNvPicPr>
          <a:picLocks noChangeAspect="1"/>
        </xdr:cNvPicPr>
      </xdr:nvPicPr>
      <xdr:blipFill>
        <a:blip r:embed="rId1"/>
        <a:stretch>
          <a:fillRect/>
        </a:stretch>
      </xdr:blipFill>
      <xdr:spPr>
        <a:xfrm>
          <a:off x="956945" y="18427700"/>
          <a:ext cx="1524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3754"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564515</xdr:rowOff>
    </xdr:to>
    <xdr:pic>
      <xdr:nvPicPr>
        <xdr:cNvPr id="3755" name="Picture 1027" descr="clip_image2400" hidden="1"/>
        <xdr:cNvPicPr>
          <a:picLocks noChangeAspect="1"/>
        </xdr:cNvPicPr>
      </xdr:nvPicPr>
      <xdr:blipFill>
        <a:blip r:embed="rId1"/>
        <a:stretch>
          <a:fillRect/>
        </a:stretch>
      </xdr:blipFill>
      <xdr:spPr>
        <a:xfrm>
          <a:off x="956945" y="18427700"/>
          <a:ext cx="1016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570230</xdr:rowOff>
    </xdr:to>
    <xdr:pic>
      <xdr:nvPicPr>
        <xdr:cNvPr id="3756" name="Picture 1027" descr="clip_image2400" hidden="1"/>
        <xdr:cNvPicPr>
          <a:picLocks noChangeAspect="1"/>
        </xdr:cNvPicPr>
      </xdr:nvPicPr>
      <xdr:blipFill>
        <a:blip r:embed="rId1"/>
        <a:stretch>
          <a:fillRect/>
        </a:stretch>
      </xdr:blipFill>
      <xdr:spPr>
        <a:xfrm>
          <a:off x="956945" y="18427700"/>
          <a:ext cx="1524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3757"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3758"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567055</xdr:rowOff>
    </xdr:to>
    <xdr:pic>
      <xdr:nvPicPr>
        <xdr:cNvPr id="3759" name="Picture 1027" descr="clip_image2400" hidden="1"/>
        <xdr:cNvPicPr>
          <a:picLocks noChangeAspect="1"/>
        </xdr:cNvPicPr>
      </xdr:nvPicPr>
      <xdr:blipFill>
        <a:blip r:embed="rId1"/>
        <a:stretch>
          <a:fillRect/>
        </a:stretch>
      </xdr:blipFill>
      <xdr:spPr>
        <a:xfrm>
          <a:off x="956945" y="18427700"/>
          <a:ext cx="15240" cy="567055"/>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3760"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564515</xdr:rowOff>
    </xdr:to>
    <xdr:pic>
      <xdr:nvPicPr>
        <xdr:cNvPr id="3761" name="Picture 1027" descr="clip_image2400" hidden="1"/>
        <xdr:cNvPicPr>
          <a:picLocks noChangeAspect="1"/>
        </xdr:cNvPicPr>
      </xdr:nvPicPr>
      <xdr:blipFill>
        <a:blip r:embed="rId1"/>
        <a:stretch>
          <a:fillRect/>
        </a:stretch>
      </xdr:blipFill>
      <xdr:spPr>
        <a:xfrm>
          <a:off x="956945" y="18427700"/>
          <a:ext cx="1270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570230</xdr:rowOff>
    </xdr:to>
    <xdr:pic>
      <xdr:nvPicPr>
        <xdr:cNvPr id="3762" name="Picture 1027" descr="clip_image2400" hidden="1"/>
        <xdr:cNvPicPr>
          <a:picLocks noChangeAspect="1"/>
        </xdr:cNvPicPr>
      </xdr:nvPicPr>
      <xdr:blipFill>
        <a:blip r:embed="rId1"/>
        <a:stretch>
          <a:fillRect/>
        </a:stretch>
      </xdr:blipFill>
      <xdr:spPr>
        <a:xfrm>
          <a:off x="956945" y="18427700"/>
          <a:ext cx="1778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3763"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564515</xdr:rowOff>
    </xdr:to>
    <xdr:pic>
      <xdr:nvPicPr>
        <xdr:cNvPr id="3764" name="Picture 1027" descr="clip_image2400" hidden="1"/>
        <xdr:cNvPicPr>
          <a:picLocks noChangeAspect="1"/>
        </xdr:cNvPicPr>
      </xdr:nvPicPr>
      <xdr:blipFill>
        <a:blip r:embed="rId1"/>
        <a:stretch>
          <a:fillRect/>
        </a:stretch>
      </xdr:blipFill>
      <xdr:spPr>
        <a:xfrm>
          <a:off x="956945" y="18427700"/>
          <a:ext cx="1270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570230</xdr:rowOff>
    </xdr:to>
    <xdr:pic>
      <xdr:nvPicPr>
        <xdr:cNvPr id="3765" name="Picture 1027" descr="clip_image2400" hidden="1"/>
        <xdr:cNvPicPr>
          <a:picLocks noChangeAspect="1"/>
        </xdr:cNvPicPr>
      </xdr:nvPicPr>
      <xdr:blipFill>
        <a:blip r:embed="rId1"/>
        <a:stretch>
          <a:fillRect/>
        </a:stretch>
      </xdr:blipFill>
      <xdr:spPr>
        <a:xfrm>
          <a:off x="956945" y="18427700"/>
          <a:ext cx="1778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3766"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355600</xdr:colOff>
      <xdr:row>24</xdr:row>
      <xdr:rowOff>558800</xdr:rowOff>
    </xdr:to>
    <xdr:pic>
      <xdr:nvPicPr>
        <xdr:cNvPr id="3767" name="Picture 1027" descr="clip_image2400" hidden="1"/>
        <xdr:cNvPicPr>
          <a:picLocks noChangeAspect="1"/>
        </xdr:cNvPicPr>
      </xdr:nvPicPr>
      <xdr:blipFill>
        <a:blip r:embed="rId1"/>
        <a:stretch>
          <a:fillRect/>
        </a:stretch>
      </xdr:blipFill>
      <xdr:spPr>
        <a:xfrm>
          <a:off x="956945" y="18427700"/>
          <a:ext cx="1270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360680</xdr:colOff>
      <xdr:row>24</xdr:row>
      <xdr:rowOff>567055</xdr:rowOff>
    </xdr:to>
    <xdr:pic>
      <xdr:nvPicPr>
        <xdr:cNvPr id="3768" name="Picture 1027" descr="clip_image2400" hidden="1"/>
        <xdr:cNvPicPr>
          <a:picLocks noChangeAspect="1"/>
        </xdr:cNvPicPr>
      </xdr:nvPicPr>
      <xdr:blipFill>
        <a:blip r:embed="rId1"/>
        <a:stretch>
          <a:fillRect/>
        </a:stretch>
      </xdr:blipFill>
      <xdr:spPr>
        <a:xfrm>
          <a:off x="956945" y="18427700"/>
          <a:ext cx="17780" cy="567055"/>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3769"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564515</xdr:rowOff>
    </xdr:to>
    <xdr:pic>
      <xdr:nvPicPr>
        <xdr:cNvPr id="3770" name="Picture 1027" descr="clip_image2400" hidden="1"/>
        <xdr:cNvPicPr>
          <a:picLocks noChangeAspect="1"/>
        </xdr:cNvPicPr>
      </xdr:nvPicPr>
      <xdr:blipFill>
        <a:blip r:embed="rId1"/>
        <a:stretch>
          <a:fillRect/>
        </a:stretch>
      </xdr:blipFill>
      <xdr:spPr>
        <a:xfrm>
          <a:off x="956945" y="18427700"/>
          <a:ext cx="1016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570230</xdr:rowOff>
    </xdr:to>
    <xdr:pic>
      <xdr:nvPicPr>
        <xdr:cNvPr id="3771" name="Picture 1027" descr="clip_image2400" hidden="1"/>
        <xdr:cNvPicPr>
          <a:picLocks noChangeAspect="1"/>
        </xdr:cNvPicPr>
      </xdr:nvPicPr>
      <xdr:blipFill>
        <a:blip r:embed="rId1"/>
        <a:stretch>
          <a:fillRect/>
        </a:stretch>
      </xdr:blipFill>
      <xdr:spPr>
        <a:xfrm>
          <a:off x="956945" y="18427700"/>
          <a:ext cx="1524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3772"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564515</xdr:rowOff>
    </xdr:to>
    <xdr:pic>
      <xdr:nvPicPr>
        <xdr:cNvPr id="3773" name="Picture 1027" descr="clip_image2400" hidden="1"/>
        <xdr:cNvPicPr>
          <a:picLocks noChangeAspect="1"/>
        </xdr:cNvPicPr>
      </xdr:nvPicPr>
      <xdr:blipFill>
        <a:blip r:embed="rId1"/>
        <a:stretch>
          <a:fillRect/>
        </a:stretch>
      </xdr:blipFill>
      <xdr:spPr>
        <a:xfrm>
          <a:off x="956945" y="18427700"/>
          <a:ext cx="10160" cy="564515"/>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570230</xdr:rowOff>
    </xdr:to>
    <xdr:pic>
      <xdr:nvPicPr>
        <xdr:cNvPr id="3774" name="Picture 1027" descr="clip_image2400" hidden="1"/>
        <xdr:cNvPicPr>
          <a:picLocks noChangeAspect="1"/>
        </xdr:cNvPicPr>
      </xdr:nvPicPr>
      <xdr:blipFill>
        <a:blip r:embed="rId1"/>
        <a:stretch>
          <a:fillRect/>
        </a:stretch>
      </xdr:blipFill>
      <xdr:spPr>
        <a:xfrm>
          <a:off x="956945" y="18427700"/>
          <a:ext cx="15240" cy="57023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3775"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353060</xdr:colOff>
      <xdr:row>24</xdr:row>
      <xdr:rowOff>558800</xdr:rowOff>
    </xdr:to>
    <xdr:pic>
      <xdr:nvPicPr>
        <xdr:cNvPr id="3776" name="Picture 1027" descr="clip_image2400" hidden="1"/>
        <xdr:cNvPicPr>
          <a:picLocks noChangeAspect="1"/>
        </xdr:cNvPicPr>
      </xdr:nvPicPr>
      <xdr:blipFill>
        <a:blip r:embed="rId1"/>
        <a:stretch>
          <a:fillRect/>
        </a:stretch>
      </xdr:blipFill>
      <xdr:spPr>
        <a:xfrm>
          <a:off x="956945" y="18427700"/>
          <a:ext cx="10160" cy="558800"/>
        </a:xfrm>
        <a:prstGeom prst="rect">
          <a:avLst/>
        </a:prstGeom>
        <a:noFill/>
        <a:ln w="9525">
          <a:noFill/>
        </a:ln>
      </xdr:spPr>
    </xdr:pic>
    <xdr:clientData/>
  </xdr:twoCellAnchor>
  <xdr:twoCellAnchor editAs="oneCell">
    <xdr:from>
      <xdr:col>1</xdr:col>
      <xdr:colOff>342900</xdr:colOff>
      <xdr:row>24</xdr:row>
      <xdr:rowOff>0</xdr:rowOff>
    </xdr:from>
    <xdr:to>
      <xdr:col>1</xdr:col>
      <xdr:colOff>358140</xdr:colOff>
      <xdr:row>24</xdr:row>
      <xdr:rowOff>567055</xdr:rowOff>
    </xdr:to>
    <xdr:pic>
      <xdr:nvPicPr>
        <xdr:cNvPr id="3777" name="Picture 1027" descr="clip_image2400" hidden="1"/>
        <xdr:cNvPicPr>
          <a:picLocks noChangeAspect="1"/>
        </xdr:cNvPicPr>
      </xdr:nvPicPr>
      <xdr:blipFill>
        <a:blip r:embed="rId1"/>
        <a:stretch>
          <a:fillRect/>
        </a:stretch>
      </xdr:blipFill>
      <xdr:spPr>
        <a:xfrm>
          <a:off x="956945" y="18427700"/>
          <a:ext cx="15240" cy="567055"/>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3778"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564515</xdr:rowOff>
    </xdr:to>
    <xdr:pic>
      <xdr:nvPicPr>
        <xdr:cNvPr id="3779" name="Picture 1027" descr="clip_image2400" hidden="1"/>
        <xdr:cNvPicPr>
          <a:picLocks noChangeAspect="1"/>
        </xdr:cNvPicPr>
      </xdr:nvPicPr>
      <xdr:blipFill>
        <a:blip r:embed="rId1"/>
        <a:stretch>
          <a:fillRect/>
        </a:stretch>
      </xdr:blipFill>
      <xdr:spPr>
        <a:xfrm>
          <a:off x="956945" y="19050000"/>
          <a:ext cx="1270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570230</xdr:rowOff>
    </xdr:to>
    <xdr:pic>
      <xdr:nvPicPr>
        <xdr:cNvPr id="3780" name="Picture 1027" descr="clip_image2400" hidden="1"/>
        <xdr:cNvPicPr>
          <a:picLocks noChangeAspect="1"/>
        </xdr:cNvPicPr>
      </xdr:nvPicPr>
      <xdr:blipFill>
        <a:blip r:embed="rId1"/>
        <a:stretch>
          <a:fillRect/>
        </a:stretch>
      </xdr:blipFill>
      <xdr:spPr>
        <a:xfrm>
          <a:off x="956945" y="19050000"/>
          <a:ext cx="1778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3781"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564515</xdr:rowOff>
    </xdr:to>
    <xdr:pic>
      <xdr:nvPicPr>
        <xdr:cNvPr id="3782" name="Picture 1027" descr="clip_image2400" hidden="1"/>
        <xdr:cNvPicPr>
          <a:picLocks noChangeAspect="1"/>
        </xdr:cNvPicPr>
      </xdr:nvPicPr>
      <xdr:blipFill>
        <a:blip r:embed="rId1"/>
        <a:stretch>
          <a:fillRect/>
        </a:stretch>
      </xdr:blipFill>
      <xdr:spPr>
        <a:xfrm>
          <a:off x="956945" y="19050000"/>
          <a:ext cx="1270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570230</xdr:rowOff>
    </xdr:to>
    <xdr:pic>
      <xdr:nvPicPr>
        <xdr:cNvPr id="3783" name="Picture 1027" descr="clip_image2400" hidden="1"/>
        <xdr:cNvPicPr>
          <a:picLocks noChangeAspect="1"/>
        </xdr:cNvPicPr>
      </xdr:nvPicPr>
      <xdr:blipFill>
        <a:blip r:embed="rId1"/>
        <a:stretch>
          <a:fillRect/>
        </a:stretch>
      </xdr:blipFill>
      <xdr:spPr>
        <a:xfrm>
          <a:off x="956945" y="19050000"/>
          <a:ext cx="1778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3784"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3785"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567055</xdr:rowOff>
    </xdr:to>
    <xdr:pic>
      <xdr:nvPicPr>
        <xdr:cNvPr id="3786" name="Picture 1027" descr="clip_image2400" hidden="1"/>
        <xdr:cNvPicPr>
          <a:picLocks noChangeAspect="1"/>
        </xdr:cNvPicPr>
      </xdr:nvPicPr>
      <xdr:blipFill>
        <a:blip r:embed="rId1"/>
        <a:stretch>
          <a:fillRect/>
        </a:stretch>
      </xdr:blipFill>
      <xdr:spPr>
        <a:xfrm>
          <a:off x="956945" y="19050000"/>
          <a:ext cx="17780" cy="567055"/>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3787"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564515</xdr:rowOff>
    </xdr:to>
    <xdr:pic>
      <xdr:nvPicPr>
        <xdr:cNvPr id="3788" name="Picture 1027" descr="clip_image2400" hidden="1"/>
        <xdr:cNvPicPr>
          <a:picLocks noChangeAspect="1"/>
        </xdr:cNvPicPr>
      </xdr:nvPicPr>
      <xdr:blipFill>
        <a:blip r:embed="rId1"/>
        <a:stretch>
          <a:fillRect/>
        </a:stretch>
      </xdr:blipFill>
      <xdr:spPr>
        <a:xfrm>
          <a:off x="956945" y="19050000"/>
          <a:ext cx="1016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570230</xdr:rowOff>
    </xdr:to>
    <xdr:pic>
      <xdr:nvPicPr>
        <xdr:cNvPr id="3789" name="Picture 1027" descr="clip_image2400" hidden="1"/>
        <xdr:cNvPicPr>
          <a:picLocks noChangeAspect="1"/>
        </xdr:cNvPicPr>
      </xdr:nvPicPr>
      <xdr:blipFill>
        <a:blip r:embed="rId1"/>
        <a:stretch>
          <a:fillRect/>
        </a:stretch>
      </xdr:blipFill>
      <xdr:spPr>
        <a:xfrm>
          <a:off x="956945" y="19050000"/>
          <a:ext cx="1524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3790"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564515</xdr:rowOff>
    </xdr:to>
    <xdr:pic>
      <xdr:nvPicPr>
        <xdr:cNvPr id="3791" name="Picture 1027" descr="clip_image2400" hidden="1"/>
        <xdr:cNvPicPr>
          <a:picLocks noChangeAspect="1"/>
        </xdr:cNvPicPr>
      </xdr:nvPicPr>
      <xdr:blipFill>
        <a:blip r:embed="rId1"/>
        <a:stretch>
          <a:fillRect/>
        </a:stretch>
      </xdr:blipFill>
      <xdr:spPr>
        <a:xfrm>
          <a:off x="956945" y="19050000"/>
          <a:ext cx="1016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570230</xdr:rowOff>
    </xdr:to>
    <xdr:pic>
      <xdr:nvPicPr>
        <xdr:cNvPr id="3792" name="Picture 1027" descr="clip_image2400" hidden="1"/>
        <xdr:cNvPicPr>
          <a:picLocks noChangeAspect="1"/>
        </xdr:cNvPicPr>
      </xdr:nvPicPr>
      <xdr:blipFill>
        <a:blip r:embed="rId1"/>
        <a:stretch>
          <a:fillRect/>
        </a:stretch>
      </xdr:blipFill>
      <xdr:spPr>
        <a:xfrm>
          <a:off x="956945" y="19050000"/>
          <a:ext cx="1524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3793"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3794"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567055</xdr:rowOff>
    </xdr:to>
    <xdr:pic>
      <xdr:nvPicPr>
        <xdr:cNvPr id="3795" name="Picture 1027" descr="clip_image2400" hidden="1"/>
        <xdr:cNvPicPr>
          <a:picLocks noChangeAspect="1"/>
        </xdr:cNvPicPr>
      </xdr:nvPicPr>
      <xdr:blipFill>
        <a:blip r:embed="rId1"/>
        <a:stretch>
          <a:fillRect/>
        </a:stretch>
      </xdr:blipFill>
      <xdr:spPr>
        <a:xfrm>
          <a:off x="956945" y="19050000"/>
          <a:ext cx="15240" cy="567055"/>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3796"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564515</xdr:rowOff>
    </xdr:to>
    <xdr:pic>
      <xdr:nvPicPr>
        <xdr:cNvPr id="3797" name="Picture 1027" descr="clip_image2400" hidden="1"/>
        <xdr:cNvPicPr>
          <a:picLocks noChangeAspect="1"/>
        </xdr:cNvPicPr>
      </xdr:nvPicPr>
      <xdr:blipFill>
        <a:blip r:embed="rId1"/>
        <a:stretch>
          <a:fillRect/>
        </a:stretch>
      </xdr:blipFill>
      <xdr:spPr>
        <a:xfrm>
          <a:off x="956945" y="19050000"/>
          <a:ext cx="1270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570230</xdr:rowOff>
    </xdr:to>
    <xdr:pic>
      <xdr:nvPicPr>
        <xdr:cNvPr id="3798" name="Picture 1027" descr="clip_image2400" hidden="1"/>
        <xdr:cNvPicPr>
          <a:picLocks noChangeAspect="1"/>
        </xdr:cNvPicPr>
      </xdr:nvPicPr>
      <xdr:blipFill>
        <a:blip r:embed="rId1"/>
        <a:stretch>
          <a:fillRect/>
        </a:stretch>
      </xdr:blipFill>
      <xdr:spPr>
        <a:xfrm>
          <a:off x="956945" y="19050000"/>
          <a:ext cx="1778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3799"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564515</xdr:rowOff>
    </xdr:to>
    <xdr:pic>
      <xdr:nvPicPr>
        <xdr:cNvPr id="3800" name="Picture 1027" descr="clip_image2400" hidden="1"/>
        <xdr:cNvPicPr>
          <a:picLocks noChangeAspect="1"/>
        </xdr:cNvPicPr>
      </xdr:nvPicPr>
      <xdr:blipFill>
        <a:blip r:embed="rId1"/>
        <a:stretch>
          <a:fillRect/>
        </a:stretch>
      </xdr:blipFill>
      <xdr:spPr>
        <a:xfrm>
          <a:off x="956945" y="19050000"/>
          <a:ext cx="1270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570230</xdr:rowOff>
    </xdr:to>
    <xdr:pic>
      <xdr:nvPicPr>
        <xdr:cNvPr id="3801" name="Picture 1027" descr="clip_image2400" hidden="1"/>
        <xdr:cNvPicPr>
          <a:picLocks noChangeAspect="1"/>
        </xdr:cNvPicPr>
      </xdr:nvPicPr>
      <xdr:blipFill>
        <a:blip r:embed="rId1"/>
        <a:stretch>
          <a:fillRect/>
        </a:stretch>
      </xdr:blipFill>
      <xdr:spPr>
        <a:xfrm>
          <a:off x="956945" y="19050000"/>
          <a:ext cx="1778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3802"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355600</xdr:colOff>
      <xdr:row>25</xdr:row>
      <xdr:rowOff>558800</xdr:rowOff>
    </xdr:to>
    <xdr:pic>
      <xdr:nvPicPr>
        <xdr:cNvPr id="3803" name="Picture 1027" descr="clip_image2400" hidden="1"/>
        <xdr:cNvPicPr>
          <a:picLocks noChangeAspect="1"/>
        </xdr:cNvPicPr>
      </xdr:nvPicPr>
      <xdr:blipFill>
        <a:blip r:embed="rId1"/>
        <a:stretch>
          <a:fillRect/>
        </a:stretch>
      </xdr:blipFill>
      <xdr:spPr>
        <a:xfrm>
          <a:off x="956945" y="19050000"/>
          <a:ext cx="1270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360680</xdr:colOff>
      <xdr:row>25</xdr:row>
      <xdr:rowOff>567055</xdr:rowOff>
    </xdr:to>
    <xdr:pic>
      <xdr:nvPicPr>
        <xdr:cNvPr id="3804" name="Picture 1027" descr="clip_image2400" hidden="1"/>
        <xdr:cNvPicPr>
          <a:picLocks noChangeAspect="1"/>
        </xdr:cNvPicPr>
      </xdr:nvPicPr>
      <xdr:blipFill>
        <a:blip r:embed="rId1"/>
        <a:stretch>
          <a:fillRect/>
        </a:stretch>
      </xdr:blipFill>
      <xdr:spPr>
        <a:xfrm>
          <a:off x="956945" y="19050000"/>
          <a:ext cx="17780" cy="567055"/>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3805"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564515</xdr:rowOff>
    </xdr:to>
    <xdr:pic>
      <xdr:nvPicPr>
        <xdr:cNvPr id="3806" name="Picture 1027" descr="clip_image2400" hidden="1"/>
        <xdr:cNvPicPr>
          <a:picLocks noChangeAspect="1"/>
        </xdr:cNvPicPr>
      </xdr:nvPicPr>
      <xdr:blipFill>
        <a:blip r:embed="rId1"/>
        <a:stretch>
          <a:fillRect/>
        </a:stretch>
      </xdr:blipFill>
      <xdr:spPr>
        <a:xfrm>
          <a:off x="956945" y="19050000"/>
          <a:ext cx="1016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570230</xdr:rowOff>
    </xdr:to>
    <xdr:pic>
      <xdr:nvPicPr>
        <xdr:cNvPr id="3807" name="Picture 1027" descr="clip_image2400" hidden="1"/>
        <xdr:cNvPicPr>
          <a:picLocks noChangeAspect="1"/>
        </xdr:cNvPicPr>
      </xdr:nvPicPr>
      <xdr:blipFill>
        <a:blip r:embed="rId1"/>
        <a:stretch>
          <a:fillRect/>
        </a:stretch>
      </xdr:blipFill>
      <xdr:spPr>
        <a:xfrm>
          <a:off x="956945" y="19050000"/>
          <a:ext cx="1524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3808"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564515</xdr:rowOff>
    </xdr:to>
    <xdr:pic>
      <xdr:nvPicPr>
        <xdr:cNvPr id="3809" name="Picture 1027" descr="clip_image2400" hidden="1"/>
        <xdr:cNvPicPr>
          <a:picLocks noChangeAspect="1"/>
        </xdr:cNvPicPr>
      </xdr:nvPicPr>
      <xdr:blipFill>
        <a:blip r:embed="rId1"/>
        <a:stretch>
          <a:fillRect/>
        </a:stretch>
      </xdr:blipFill>
      <xdr:spPr>
        <a:xfrm>
          <a:off x="956945" y="19050000"/>
          <a:ext cx="10160" cy="564515"/>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570230</xdr:rowOff>
    </xdr:to>
    <xdr:pic>
      <xdr:nvPicPr>
        <xdr:cNvPr id="3810" name="Picture 1027" descr="clip_image2400" hidden="1"/>
        <xdr:cNvPicPr>
          <a:picLocks noChangeAspect="1"/>
        </xdr:cNvPicPr>
      </xdr:nvPicPr>
      <xdr:blipFill>
        <a:blip r:embed="rId1"/>
        <a:stretch>
          <a:fillRect/>
        </a:stretch>
      </xdr:blipFill>
      <xdr:spPr>
        <a:xfrm>
          <a:off x="956945" y="19050000"/>
          <a:ext cx="15240" cy="57023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3811"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353060</xdr:colOff>
      <xdr:row>25</xdr:row>
      <xdr:rowOff>558800</xdr:rowOff>
    </xdr:to>
    <xdr:pic>
      <xdr:nvPicPr>
        <xdr:cNvPr id="3812" name="Picture 1027" descr="clip_image2400" hidden="1"/>
        <xdr:cNvPicPr>
          <a:picLocks noChangeAspect="1"/>
        </xdr:cNvPicPr>
      </xdr:nvPicPr>
      <xdr:blipFill>
        <a:blip r:embed="rId1"/>
        <a:stretch>
          <a:fillRect/>
        </a:stretch>
      </xdr:blipFill>
      <xdr:spPr>
        <a:xfrm>
          <a:off x="956945" y="19050000"/>
          <a:ext cx="10160" cy="558800"/>
        </a:xfrm>
        <a:prstGeom prst="rect">
          <a:avLst/>
        </a:prstGeom>
        <a:noFill/>
        <a:ln w="9525">
          <a:noFill/>
        </a:ln>
      </xdr:spPr>
    </xdr:pic>
    <xdr:clientData/>
  </xdr:twoCellAnchor>
  <xdr:twoCellAnchor editAs="oneCell">
    <xdr:from>
      <xdr:col>1</xdr:col>
      <xdr:colOff>342900</xdr:colOff>
      <xdr:row>25</xdr:row>
      <xdr:rowOff>0</xdr:rowOff>
    </xdr:from>
    <xdr:to>
      <xdr:col>1</xdr:col>
      <xdr:colOff>358140</xdr:colOff>
      <xdr:row>25</xdr:row>
      <xdr:rowOff>567055</xdr:rowOff>
    </xdr:to>
    <xdr:pic>
      <xdr:nvPicPr>
        <xdr:cNvPr id="3813" name="Picture 1027" descr="clip_image2400" hidden="1"/>
        <xdr:cNvPicPr>
          <a:picLocks noChangeAspect="1"/>
        </xdr:cNvPicPr>
      </xdr:nvPicPr>
      <xdr:blipFill>
        <a:blip r:embed="rId1"/>
        <a:stretch>
          <a:fillRect/>
        </a:stretch>
      </xdr:blipFill>
      <xdr:spPr>
        <a:xfrm>
          <a:off x="956945" y="19050000"/>
          <a:ext cx="15240"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3814"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3815"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570230</xdr:rowOff>
    </xdr:to>
    <xdr:pic>
      <xdr:nvPicPr>
        <xdr:cNvPr id="3816" name="Picture 1027" descr="clip_image2400" hidden="1"/>
        <xdr:cNvPicPr>
          <a:picLocks noChangeAspect="1"/>
        </xdr:cNvPicPr>
      </xdr:nvPicPr>
      <xdr:blipFill>
        <a:blip r:embed="rId1"/>
        <a:stretch>
          <a:fillRect/>
        </a:stretch>
      </xdr:blipFill>
      <xdr:spPr>
        <a:xfrm>
          <a:off x="4354195" y="19672300"/>
          <a:ext cx="1968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3817"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3818"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570230</xdr:rowOff>
    </xdr:to>
    <xdr:pic>
      <xdr:nvPicPr>
        <xdr:cNvPr id="3819" name="Picture 1027" descr="clip_image2400" hidden="1"/>
        <xdr:cNvPicPr>
          <a:picLocks noChangeAspect="1"/>
        </xdr:cNvPicPr>
      </xdr:nvPicPr>
      <xdr:blipFill>
        <a:blip r:embed="rId1"/>
        <a:stretch>
          <a:fillRect/>
        </a:stretch>
      </xdr:blipFill>
      <xdr:spPr>
        <a:xfrm>
          <a:off x="4354195" y="19672300"/>
          <a:ext cx="1968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3820"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3821"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567055</xdr:rowOff>
    </xdr:to>
    <xdr:pic>
      <xdr:nvPicPr>
        <xdr:cNvPr id="3822" name="Picture 1027" descr="clip_image2400" hidden="1"/>
        <xdr:cNvPicPr>
          <a:picLocks noChangeAspect="1"/>
        </xdr:cNvPicPr>
      </xdr:nvPicPr>
      <xdr:blipFill>
        <a:blip r:embed="rId1"/>
        <a:stretch>
          <a:fillRect/>
        </a:stretch>
      </xdr:blipFill>
      <xdr:spPr>
        <a:xfrm>
          <a:off x="4354195" y="19672300"/>
          <a:ext cx="19685"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2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2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2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2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2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2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2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3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4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5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6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7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8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9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9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9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9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89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9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9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9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9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89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0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1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2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3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4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5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6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6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6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6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6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396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3966"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3967"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570230</xdr:rowOff>
    </xdr:to>
    <xdr:pic>
      <xdr:nvPicPr>
        <xdr:cNvPr id="3968" name="Picture 1027" descr="clip_image2400" hidden="1"/>
        <xdr:cNvPicPr>
          <a:picLocks noChangeAspect="1"/>
        </xdr:cNvPicPr>
      </xdr:nvPicPr>
      <xdr:blipFill>
        <a:blip r:embed="rId1"/>
        <a:stretch>
          <a:fillRect/>
        </a:stretch>
      </xdr:blipFill>
      <xdr:spPr>
        <a:xfrm>
          <a:off x="4354195" y="19672300"/>
          <a:ext cx="1460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3969"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3970"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570230</xdr:rowOff>
    </xdr:to>
    <xdr:pic>
      <xdr:nvPicPr>
        <xdr:cNvPr id="3971" name="Picture 1027" descr="clip_image2400" hidden="1"/>
        <xdr:cNvPicPr>
          <a:picLocks noChangeAspect="1"/>
        </xdr:cNvPicPr>
      </xdr:nvPicPr>
      <xdr:blipFill>
        <a:blip r:embed="rId1"/>
        <a:stretch>
          <a:fillRect/>
        </a:stretch>
      </xdr:blipFill>
      <xdr:spPr>
        <a:xfrm>
          <a:off x="4354195" y="19672300"/>
          <a:ext cx="1460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3972"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3973"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567055</xdr:rowOff>
    </xdr:to>
    <xdr:pic>
      <xdr:nvPicPr>
        <xdr:cNvPr id="3974" name="Picture 1027" descr="clip_image2400" hidden="1"/>
        <xdr:cNvPicPr>
          <a:picLocks noChangeAspect="1"/>
        </xdr:cNvPicPr>
      </xdr:nvPicPr>
      <xdr:blipFill>
        <a:blip r:embed="rId1"/>
        <a:stretch>
          <a:fillRect/>
        </a:stretch>
      </xdr:blipFill>
      <xdr:spPr>
        <a:xfrm>
          <a:off x="4354195" y="19672300"/>
          <a:ext cx="14605"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7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7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7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7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7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8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399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0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1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2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3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4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4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4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4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4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4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04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4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4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4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5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6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7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8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09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0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1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1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1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1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1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1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1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1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118"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4119"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570230</xdr:rowOff>
    </xdr:to>
    <xdr:pic>
      <xdr:nvPicPr>
        <xdr:cNvPr id="4120" name="Picture 1027" descr="clip_image2400" hidden="1"/>
        <xdr:cNvPicPr>
          <a:picLocks noChangeAspect="1"/>
        </xdr:cNvPicPr>
      </xdr:nvPicPr>
      <xdr:blipFill>
        <a:blip r:embed="rId1"/>
        <a:stretch>
          <a:fillRect/>
        </a:stretch>
      </xdr:blipFill>
      <xdr:spPr>
        <a:xfrm>
          <a:off x="4354195" y="19672300"/>
          <a:ext cx="1968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121"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4122"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570230</xdr:rowOff>
    </xdr:to>
    <xdr:pic>
      <xdr:nvPicPr>
        <xdr:cNvPr id="4123" name="Picture 1027" descr="clip_image2400" hidden="1"/>
        <xdr:cNvPicPr>
          <a:picLocks noChangeAspect="1"/>
        </xdr:cNvPicPr>
      </xdr:nvPicPr>
      <xdr:blipFill>
        <a:blip r:embed="rId1"/>
        <a:stretch>
          <a:fillRect/>
        </a:stretch>
      </xdr:blipFill>
      <xdr:spPr>
        <a:xfrm>
          <a:off x="4354195" y="19672300"/>
          <a:ext cx="1968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124"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125"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637540</xdr:colOff>
      <xdr:row>26</xdr:row>
      <xdr:rowOff>567055</xdr:rowOff>
    </xdr:to>
    <xdr:pic>
      <xdr:nvPicPr>
        <xdr:cNvPr id="4126" name="Picture 1027" descr="clip_image2400" hidden="1"/>
        <xdr:cNvPicPr>
          <a:picLocks noChangeAspect="1"/>
        </xdr:cNvPicPr>
      </xdr:nvPicPr>
      <xdr:blipFill>
        <a:blip r:embed="rId1"/>
        <a:stretch>
          <a:fillRect/>
        </a:stretch>
      </xdr:blipFill>
      <xdr:spPr>
        <a:xfrm>
          <a:off x="4354195" y="19672300"/>
          <a:ext cx="19685"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2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2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2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3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4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5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6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7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8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9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9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9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9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9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9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9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9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19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19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0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1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2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3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4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5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26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270"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4271"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570230</xdr:rowOff>
    </xdr:to>
    <xdr:pic>
      <xdr:nvPicPr>
        <xdr:cNvPr id="4272" name="Picture 1027" descr="clip_image2400" hidden="1"/>
        <xdr:cNvPicPr>
          <a:picLocks noChangeAspect="1"/>
        </xdr:cNvPicPr>
      </xdr:nvPicPr>
      <xdr:blipFill>
        <a:blip r:embed="rId1"/>
        <a:stretch>
          <a:fillRect/>
        </a:stretch>
      </xdr:blipFill>
      <xdr:spPr>
        <a:xfrm>
          <a:off x="4354195" y="19672300"/>
          <a:ext cx="1460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273"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564515</xdr:rowOff>
    </xdr:to>
    <xdr:pic>
      <xdr:nvPicPr>
        <xdr:cNvPr id="4274" name="Picture 1027" descr="clip_image2400" hidden="1"/>
        <xdr:cNvPicPr>
          <a:picLocks noChangeAspect="1"/>
        </xdr:cNvPicPr>
      </xdr:nvPicPr>
      <xdr:blipFill>
        <a:blip r:embed="rId1"/>
        <a:stretch>
          <a:fillRect/>
        </a:stretch>
      </xdr:blipFill>
      <xdr:spPr>
        <a:xfrm>
          <a:off x="4354195" y="19672300"/>
          <a:ext cx="10160" cy="564515"/>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570230</xdr:rowOff>
    </xdr:to>
    <xdr:pic>
      <xdr:nvPicPr>
        <xdr:cNvPr id="4275" name="Picture 1027" descr="clip_image2400" hidden="1"/>
        <xdr:cNvPicPr>
          <a:picLocks noChangeAspect="1"/>
        </xdr:cNvPicPr>
      </xdr:nvPicPr>
      <xdr:blipFill>
        <a:blip r:embed="rId1"/>
        <a:stretch>
          <a:fillRect/>
        </a:stretch>
      </xdr:blipFill>
      <xdr:spPr>
        <a:xfrm>
          <a:off x="4354195" y="19672300"/>
          <a:ext cx="14605" cy="57023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276"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558800</xdr:rowOff>
    </xdr:to>
    <xdr:pic>
      <xdr:nvPicPr>
        <xdr:cNvPr id="4277" name="Picture 1027" descr="clip_image2400" hidden="1"/>
        <xdr:cNvPicPr>
          <a:picLocks noChangeAspect="1"/>
        </xdr:cNvPicPr>
      </xdr:nvPicPr>
      <xdr:blipFill>
        <a:blip r:embed="rId1"/>
        <a:stretch>
          <a:fillRect/>
        </a:stretch>
      </xdr:blipFill>
      <xdr:spPr>
        <a:xfrm>
          <a:off x="4354195" y="19672300"/>
          <a:ext cx="10160" cy="558800"/>
        </a:xfrm>
        <a:prstGeom prst="rect">
          <a:avLst/>
        </a:prstGeom>
        <a:noFill/>
        <a:ln w="9525">
          <a:noFill/>
        </a:ln>
      </xdr:spPr>
    </xdr:pic>
    <xdr:clientData/>
  </xdr:twoCellAnchor>
  <xdr:twoCellAnchor editAs="oneCell">
    <xdr:from>
      <xdr:col>3</xdr:col>
      <xdr:colOff>617855</xdr:colOff>
      <xdr:row>26</xdr:row>
      <xdr:rowOff>0</xdr:rowOff>
    </xdr:from>
    <xdr:to>
      <xdr:col>3</xdr:col>
      <xdr:colOff>632460</xdr:colOff>
      <xdr:row>26</xdr:row>
      <xdr:rowOff>567055</xdr:rowOff>
    </xdr:to>
    <xdr:pic>
      <xdr:nvPicPr>
        <xdr:cNvPr id="4278" name="Picture 1027" descr="clip_image2400" hidden="1"/>
        <xdr:cNvPicPr>
          <a:picLocks noChangeAspect="1"/>
        </xdr:cNvPicPr>
      </xdr:nvPicPr>
      <xdr:blipFill>
        <a:blip r:embed="rId1"/>
        <a:stretch>
          <a:fillRect/>
        </a:stretch>
      </xdr:blipFill>
      <xdr:spPr>
        <a:xfrm>
          <a:off x="4354195" y="19672300"/>
          <a:ext cx="14605" cy="56705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7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8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29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0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1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2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3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1"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2"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3"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4"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5"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6"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7"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8"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49" name="Picture 1026"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617855</xdr:colOff>
      <xdr:row>26</xdr:row>
      <xdr:rowOff>0</xdr:rowOff>
    </xdr:from>
    <xdr:to>
      <xdr:col>3</xdr:col>
      <xdr:colOff>628015</xdr:colOff>
      <xdr:row>26</xdr:row>
      <xdr:rowOff>715645</xdr:rowOff>
    </xdr:to>
    <xdr:pic>
      <xdr:nvPicPr>
        <xdr:cNvPr id="4350" name="Picture 1027" descr="clip_image2400" hidden="1"/>
        <xdr:cNvPicPr>
          <a:picLocks noChangeAspect="1"/>
        </xdr:cNvPicPr>
      </xdr:nvPicPr>
      <xdr:blipFill>
        <a:blip r:embed="rId1"/>
        <a:stretch>
          <a:fillRect/>
        </a:stretch>
      </xdr:blipFill>
      <xdr:spPr>
        <a:xfrm>
          <a:off x="4354195"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5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5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5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5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5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5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5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5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5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6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7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8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39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0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2"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3"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4"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5"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6"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7"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8"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19"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20" name="Picture 1027"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3</xdr:col>
      <xdr:colOff>0</xdr:colOff>
      <xdr:row>26</xdr:row>
      <xdr:rowOff>0</xdr:rowOff>
    </xdr:from>
    <xdr:to>
      <xdr:col>3</xdr:col>
      <xdr:colOff>10160</xdr:colOff>
      <xdr:row>26</xdr:row>
      <xdr:rowOff>715645</xdr:rowOff>
    </xdr:to>
    <xdr:pic>
      <xdr:nvPicPr>
        <xdr:cNvPr id="4421" name="Picture 1026" descr="clip_image2400" hidden="1"/>
        <xdr:cNvPicPr>
          <a:picLocks noChangeAspect="1"/>
        </xdr:cNvPicPr>
      </xdr:nvPicPr>
      <xdr:blipFill>
        <a:blip r:embed="rId1"/>
        <a:stretch>
          <a:fillRect/>
        </a:stretch>
      </xdr:blipFill>
      <xdr:spPr>
        <a:xfrm>
          <a:off x="373634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4422"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564515</xdr:rowOff>
    </xdr:to>
    <xdr:pic>
      <xdr:nvPicPr>
        <xdr:cNvPr id="4423" name="Picture 1027" descr="clip_image2400" hidden="1"/>
        <xdr:cNvPicPr>
          <a:picLocks noChangeAspect="1"/>
        </xdr:cNvPicPr>
      </xdr:nvPicPr>
      <xdr:blipFill>
        <a:blip r:embed="rId1"/>
        <a:stretch>
          <a:fillRect/>
        </a:stretch>
      </xdr:blipFill>
      <xdr:spPr>
        <a:xfrm>
          <a:off x="3221990" y="19672300"/>
          <a:ext cx="1270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570230</xdr:rowOff>
    </xdr:to>
    <xdr:pic>
      <xdr:nvPicPr>
        <xdr:cNvPr id="4424" name="Picture 1027" descr="clip_image2400" hidden="1"/>
        <xdr:cNvPicPr>
          <a:picLocks noChangeAspect="1"/>
        </xdr:cNvPicPr>
      </xdr:nvPicPr>
      <xdr:blipFill>
        <a:blip r:embed="rId1"/>
        <a:stretch>
          <a:fillRect/>
        </a:stretch>
      </xdr:blipFill>
      <xdr:spPr>
        <a:xfrm>
          <a:off x="3221990" y="19672300"/>
          <a:ext cx="1778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4425"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564515</xdr:rowOff>
    </xdr:to>
    <xdr:pic>
      <xdr:nvPicPr>
        <xdr:cNvPr id="4426" name="Picture 1027" descr="clip_image2400" hidden="1"/>
        <xdr:cNvPicPr>
          <a:picLocks noChangeAspect="1"/>
        </xdr:cNvPicPr>
      </xdr:nvPicPr>
      <xdr:blipFill>
        <a:blip r:embed="rId1"/>
        <a:stretch>
          <a:fillRect/>
        </a:stretch>
      </xdr:blipFill>
      <xdr:spPr>
        <a:xfrm>
          <a:off x="3221990" y="19672300"/>
          <a:ext cx="1270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570230</xdr:rowOff>
    </xdr:to>
    <xdr:pic>
      <xdr:nvPicPr>
        <xdr:cNvPr id="4427" name="Picture 1027" descr="clip_image2400" hidden="1"/>
        <xdr:cNvPicPr>
          <a:picLocks noChangeAspect="1"/>
        </xdr:cNvPicPr>
      </xdr:nvPicPr>
      <xdr:blipFill>
        <a:blip r:embed="rId1"/>
        <a:stretch>
          <a:fillRect/>
        </a:stretch>
      </xdr:blipFill>
      <xdr:spPr>
        <a:xfrm>
          <a:off x="3221990" y="19672300"/>
          <a:ext cx="1778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4428"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4429"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567055</xdr:rowOff>
    </xdr:to>
    <xdr:pic>
      <xdr:nvPicPr>
        <xdr:cNvPr id="4430" name="Picture 1027" descr="clip_image2400" hidden="1"/>
        <xdr:cNvPicPr>
          <a:picLocks noChangeAspect="1"/>
        </xdr:cNvPicPr>
      </xdr:nvPicPr>
      <xdr:blipFill>
        <a:blip r:embed="rId1"/>
        <a:stretch>
          <a:fillRect/>
        </a:stretch>
      </xdr:blipFill>
      <xdr:spPr>
        <a:xfrm>
          <a:off x="3221990" y="19672300"/>
          <a:ext cx="17780" cy="56705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3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3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3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3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3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3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3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3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3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4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5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6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7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8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49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50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50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50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0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0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0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0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0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0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0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1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2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3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4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5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6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7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7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7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57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4574"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564515</xdr:rowOff>
    </xdr:to>
    <xdr:pic>
      <xdr:nvPicPr>
        <xdr:cNvPr id="4575" name="Picture 1027" descr="clip_image2400" hidden="1"/>
        <xdr:cNvPicPr>
          <a:picLocks noChangeAspect="1"/>
        </xdr:cNvPicPr>
      </xdr:nvPicPr>
      <xdr:blipFill>
        <a:blip r:embed="rId1"/>
        <a:stretch>
          <a:fillRect/>
        </a:stretch>
      </xdr:blipFill>
      <xdr:spPr>
        <a:xfrm>
          <a:off x="3221990" y="19672300"/>
          <a:ext cx="1016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570230</xdr:rowOff>
    </xdr:to>
    <xdr:pic>
      <xdr:nvPicPr>
        <xdr:cNvPr id="4576" name="Picture 1027" descr="clip_image2400" hidden="1"/>
        <xdr:cNvPicPr>
          <a:picLocks noChangeAspect="1"/>
        </xdr:cNvPicPr>
      </xdr:nvPicPr>
      <xdr:blipFill>
        <a:blip r:embed="rId1"/>
        <a:stretch>
          <a:fillRect/>
        </a:stretch>
      </xdr:blipFill>
      <xdr:spPr>
        <a:xfrm>
          <a:off x="3221990" y="19672300"/>
          <a:ext cx="1524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4577"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564515</xdr:rowOff>
    </xdr:to>
    <xdr:pic>
      <xdr:nvPicPr>
        <xdr:cNvPr id="4578" name="Picture 1027" descr="clip_image2400" hidden="1"/>
        <xdr:cNvPicPr>
          <a:picLocks noChangeAspect="1"/>
        </xdr:cNvPicPr>
      </xdr:nvPicPr>
      <xdr:blipFill>
        <a:blip r:embed="rId1"/>
        <a:stretch>
          <a:fillRect/>
        </a:stretch>
      </xdr:blipFill>
      <xdr:spPr>
        <a:xfrm>
          <a:off x="3221990" y="19672300"/>
          <a:ext cx="1016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570230</xdr:rowOff>
    </xdr:to>
    <xdr:pic>
      <xdr:nvPicPr>
        <xdr:cNvPr id="4579" name="Picture 1027" descr="clip_image2400" hidden="1"/>
        <xdr:cNvPicPr>
          <a:picLocks noChangeAspect="1"/>
        </xdr:cNvPicPr>
      </xdr:nvPicPr>
      <xdr:blipFill>
        <a:blip r:embed="rId1"/>
        <a:stretch>
          <a:fillRect/>
        </a:stretch>
      </xdr:blipFill>
      <xdr:spPr>
        <a:xfrm>
          <a:off x="3221990" y="19672300"/>
          <a:ext cx="1524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4580"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4581"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567055</xdr:rowOff>
    </xdr:to>
    <xdr:pic>
      <xdr:nvPicPr>
        <xdr:cNvPr id="4582" name="Picture 1027" descr="clip_image2400" hidden="1"/>
        <xdr:cNvPicPr>
          <a:picLocks noChangeAspect="1"/>
        </xdr:cNvPicPr>
      </xdr:nvPicPr>
      <xdr:blipFill>
        <a:blip r:embed="rId1"/>
        <a:stretch>
          <a:fillRect/>
        </a:stretch>
      </xdr:blipFill>
      <xdr:spPr>
        <a:xfrm>
          <a:off x="3221990" y="19672300"/>
          <a:ext cx="15240" cy="56705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8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8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8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8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8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8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8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59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0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1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2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3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4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5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5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5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5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65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5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5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5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5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5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6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7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8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69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0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1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2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2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2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2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2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72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4726"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564515</xdr:rowOff>
    </xdr:to>
    <xdr:pic>
      <xdr:nvPicPr>
        <xdr:cNvPr id="4727" name="Picture 1027" descr="clip_image2400" hidden="1"/>
        <xdr:cNvPicPr>
          <a:picLocks noChangeAspect="1"/>
        </xdr:cNvPicPr>
      </xdr:nvPicPr>
      <xdr:blipFill>
        <a:blip r:embed="rId1"/>
        <a:stretch>
          <a:fillRect/>
        </a:stretch>
      </xdr:blipFill>
      <xdr:spPr>
        <a:xfrm>
          <a:off x="3221990" y="19672300"/>
          <a:ext cx="1270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570230</xdr:rowOff>
    </xdr:to>
    <xdr:pic>
      <xdr:nvPicPr>
        <xdr:cNvPr id="4728" name="Picture 1027" descr="clip_image2400" hidden="1"/>
        <xdr:cNvPicPr>
          <a:picLocks noChangeAspect="1"/>
        </xdr:cNvPicPr>
      </xdr:nvPicPr>
      <xdr:blipFill>
        <a:blip r:embed="rId1"/>
        <a:stretch>
          <a:fillRect/>
        </a:stretch>
      </xdr:blipFill>
      <xdr:spPr>
        <a:xfrm>
          <a:off x="3221990" y="19672300"/>
          <a:ext cx="1778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4729"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564515</xdr:rowOff>
    </xdr:to>
    <xdr:pic>
      <xdr:nvPicPr>
        <xdr:cNvPr id="4730" name="Picture 1027" descr="clip_image2400" hidden="1"/>
        <xdr:cNvPicPr>
          <a:picLocks noChangeAspect="1"/>
        </xdr:cNvPicPr>
      </xdr:nvPicPr>
      <xdr:blipFill>
        <a:blip r:embed="rId1"/>
        <a:stretch>
          <a:fillRect/>
        </a:stretch>
      </xdr:blipFill>
      <xdr:spPr>
        <a:xfrm>
          <a:off x="3221990" y="19672300"/>
          <a:ext cx="1270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570230</xdr:rowOff>
    </xdr:to>
    <xdr:pic>
      <xdr:nvPicPr>
        <xdr:cNvPr id="4731" name="Picture 1027" descr="clip_image2400" hidden="1"/>
        <xdr:cNvPicPr>
          <a:picLocks noChangeAspect="1"/>
        </xdr:cNvPicPr>
      </xdr:nvPicPr>
      <xdr:blipFill>
        <a:blip r:embed="rId1"/>
        <a:stretch>
          <a:fillRect/>
        </a:stretch>
      </xdr:blipFill>
      <xdr:spPr>
        <a:xfrm>
          <a:off x="3221990" y="19672300"/>
          <a:ext cx="1778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4732"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355600</xdr:colOff>
      <xdr:row>26</xdr:row>
      <xdr:rowOff>558800</xdr:rowOff>
    </xdr:to>
    <xdr:pic>
      <xdr:nvPicPr>
        <xdr:cNvPr id="4733" name="Picture 1027" descr="clip_image2400" hidden="1"/>
        <xdr:cNvPicPr>
          <a:picLocks noChangeAspect="1"/>
        </xdr:cNvPicPr>
      </xdr:nvPicPr>
      <xdr:blipFill>
        <a:blip r:embed="rId1"/>
        <a:stretch>
          <a:fillRect/>
        </a:stretch>
      </xdr:blipFill>
      <xdr:spPr>
        <a:xfrm>
          <a:off x="3221990" y="19672300"/>
          <a:ext cx="1270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360680</xdr:colOff>
      <xdr:row>26</xdr:row>
      <xdr:rowOff>567055</xdr:rowOff>
    </xdr:to>
    <xdr:pic>
      <xdr:nvPicPr>
        <xdr:cNvPr id="4734" name="Picture 1027" descr="clip_image2400" hidden="1"/>
        <xdr:cNvPicPr>
          <a:picLocks noChangeAspect="1"/>
        </xdr:cNvPicPr>
      </xdr:nvPicPr>
      <xdr:blipFill>
        <a:blip r:embed="rId1"/>
        <a:stretch>
          <a:fillRect/>
        </a:stretch>
      </xdr:blipFill>
      <xdr:spPr>
        <a:xfrm>
          <a:off x="3221990" y="19672300"/>
          <a:ext cx="17780" cy="56705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3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3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3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3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3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4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5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6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7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8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7"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8"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799"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800"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801"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802"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803"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804"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805" name="Picture 1026"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715645</xdr:rowOff>
    </xdr:to>
    <xdr:pic>
      <xdr:nvPicPr>
        <xdr:cNvPr id="4806" name="Picture 1027" descr="clip_image2400" hidden="1"/>
        <xdr:cNvPicPr>
          <a:picLocks noChangeAspect="1"/>
        </xdr:cNvPicPr>
      </xdr:nvPicPr>
      <xdr:blipFill>
        <a:blip r:embed="rId1"/>
        <a:stretch>
          <a:fillRect/>
        </a:stretch>
      </xdr:blipFill>
      <xdr:spPr>
        <a:xfrm>
          <a:off x="3221990" y="19672300"/>
          <a:ext cx="1016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0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0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0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1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2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3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4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5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6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7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7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7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7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7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7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7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87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4878"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564515</xdr:rowOff>
    </xdr:to>
    <xdr:pic>
      <xdr:nvPicPr>
        <xdr:cNvPr id="4879" name="Picture 1027" descr="clip_image2400" hidden="1"/>
        <xdr:cNvPicPr>
          <a:picLocks noChangeAspect="1"/>
        </xdr:cNvPicPr>
      </xdr:nvPicPr>
      <xdr:blipFill>
        <a:blip r:embed="rId1"/>
        <a:stretch>
          <a:fillRect/>
        </a:stretch>
      </xdr:blipFill>
      <xdr:spPr>
        <a:xfrm>
          <a:off x="3221990" y="19672300"/>
          <a:ext cx="1016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570230</xdr:rowOff>
    </xdr:to>
    <xdr:pic>
      <xdr:nvPicPr>
        <xdr:cNvPr id="4880" name="Picture 1027" descr="clip_image2400" hidden="1"/>
        <xdr:cNvPicPr>
          <a:picLocks noChangeAspect="1"/>
        </xdr:cNvPicPr>
      </xdr:nvPicPr>
      <xdr:blipFill>
        <a:blip r:embed="rId1"/>
        <a:stretch>
          <a:fillRect/>
        </a:stretch>
      </xdr:blipFill>
      <xdr:spPr>
        <a:xfrm>
          <a:off x="3221990" y="19672300"/>
          <a:ext cx="1524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4881"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564515</xdr:rowOff>
    </xdr:to>
    <xdr:pic>
      <xdr:nvPicPr>
        <xdr:cNvPr id="4882" name="Picture 1027" descr="clip_image2400" hidden="1"/>
        <xdr:cNvPicPr>
          <a:picLocks noChangeAspect="1"/>
        </xdr:cNvPicPr>
      </xdr:nvPicPr>
      <xdr:blipFill>
        <a:blip r:embed="rId1"/>
        <a:stretch>
          <a:fillRect/>
        </a:stretch>
      </xdr:blipFill>
      <xdr:spPr>
        <a:xfrm>
          <a:off x="3221990" y="19672300"/>
          <a:ext cx="10160" cy="564515"/>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570230</xdr:rowOff>
    </xdr:to>
    <xdr:pic>
      <xdr:nvPicPr>
        <xdr:cNvPr id="4883" name="Picture 1027" descr="clip_image2400" hidden="1"/>
        <xdr:cNvPicPr>
          <a:picLocks noChangeAspect="1"/>
        </xdr:cNvPicPr>
      </xdr:nvPicPr>
      <xdr:blipFill>
        <a:blip r:embed="rId1"/>
        <a:stretch>
          <a:fillRect/>
        </a:stretch>
      </xdr:blipFill>
      <xdr:spPr>
        <a:xfrm>
          <a:off x="3221990" y="19672300"/>
          <a:ext cx="15240" cy="57023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4884"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353060</xdr:colOff>
      <xdr:row>26</xdr:row>
      <xdr:rowOff>558800</xdr:rowOff>
    </xdr:to>
    <xdr:pic>
      <xdr:nvPicPr>
        <xdr:cNvPr id="4885" name="Picture 1027" descr="clip_image2400" hidden="1"/>
        <xdr:cNvPicPr>
          <a:picLocks noChangeAspect="1"/>
        </xdr:cNvPicPr>
      </xdr:nvPicPr>
      <xdr:blipFill>
        <a:blip r:embed="rId1"/>
        <a:stretch>
          <a:fillRect/>
        </a:stretch>
      </xdr:blipFill>
      <xdr:spPr>
        <a:xfrm>
          <a:off x="3221990" y="19672300"/>
          <a:ext cx="10160" cy="558800"/>
        </a:xfrm>
        <a:prstGeom prst="rect">
          <a:avLst/>
        </a:prstGeom>
        <a:noFill/>
        <a:ln w="9525">
          <a:noFill/>
        </a:ln>
      </xdr:spPr>
    </xdr:pic>
    <xdr:clientData/>
  </xdr:twoCellAnchor>
  <xdr:twoCellAnchor editAs="oneCell">
    <xdr:from>
      <xdr:col>2</xdr:col>
      <xdr:colOff>342900</xdr:colOff>
      <xdr:row>26</xdr:row>
      <xdr:rowOff>0</xdr:rowOff>
    </xdr:from>
    <xdr:to>
      <xdr:col>2</xdr:col>
      <xdr:colOff>358140</xdr:colOff>
      <xdr:row>26</xdr:row>
      <xdr:rowOff>567055</xdr:rowOff>
    </xdr:to>
    <xdr:pic>
      <xdr:nvPicPr>
        <xdr:cNvPr id="4886" name="Picture 1027" descr="clip_image2400" hidden="1"/>
        <xdr:cNvPicPr>
          <a:picLocks noChangeAspect="1"/>
        </xdr:cNvPicPr>
      </xdr:nvPicPr>
      <xdr:blipFill>
        <a:blip r:embed="rId1"/>
        <a:stretch>
          <a:fillRect/>
        </a:stretch>
      </xdr:blipFill>
      <xdr:spPr>
        <a:xfrm>
          <a:off x="3221990" y="19672300"/>
          <a:ext cx="15240" cy="56705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8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8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8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89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0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1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2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3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49"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50"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51"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52"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53"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54"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55"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56"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57" name="Picture 1026"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342900</xdr:colOff>
      <xdr:row>26</xdr:row>
      <xdr:rowOff>0</xdr:rowOff>
    </xdr:from>
    <xdr:to>
      <xdr:col>2</xdr:col>
      <xdr:colOff>350520</xdr:colOff>
      <xdr:row>26</xdr:row>
      <xdr:rowOff>715645</xdr:rowOff>
    </xdr:to>
    <xdr:pic>
      <xdr:nvPicPr>
        <xdr:cNvPr id="4958" name="Picture 1027" descr="clip_image2400" hidden="1"/>
        <xdr:cNvPicPr>
          <a:picLocks noChangeAspect="1"/>
        </xdr:cNvPicPr>
      </xdr:nvPicPr>
      <xdr:blipFill>
        <a:blip r:embed="rId1"/>
        <a:stretch>
          <a:fillRect/>
        </a:stretch>
      </xdr:blipFill>
      <xdr:spPr>
        <a:xfrm>
          <a:off x="3221990" y="19672300"/>
          <a:ext cx="762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5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6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7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8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499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0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1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0"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1"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2"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3"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4"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5"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6"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7"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8" name="Picture 1027"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twoCellAnchor editAs="oneCell">
    <xdr:from>
      <xdr:col>2</xdr:col>
      <xdr:colOff>0</xdr:colOff>
      <xdr:row>26</xdr:row>
      <xdr:rowOff>0</xdr:rowOff>
    </xdr:from>
    <xdr:to>
      <xdr:col>2</xdr:col>
      <xdr:colOff>8890</xdr:colOff>
      <xdr:row>26</xdr:row>
      <xdr:rowOff>715645</xdr:rowOff>
    </xdr:to>
    <xdr:pic>
      <xdr:nvPicPr>
        <xdr:cNvPr id="5029" name="Picture 1026" descr="clip_image2400" hidden="1"/>
        <xdr:cNvPicPr>
          <a:picLocks noChangeAspect="1"/>
        </xdr:cNvPicPr>
      </xdr:nvPicPr>
      <xdr:blipFill>
        <a:blip r:embed="rId1"/>
        <a:stretch>
          <a:fillRect/>
        </a:stretch>
      </xdr:blipFill>
      <xdr:spPr>
        <a:xfrm>
          <a:off x="2879090" y="19672300"/>
          <a:ext cx="8890" cy="71564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8FAFD"/>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1"/>
  <sheetViews>
    <sheetView view="pageBreakPreview" zoomScale="71" zoomScaleNormal="70" zoomScaleSheetLayoutView="71" workbookViewId="0">
      <pane ySplit="4" topLeftCell="A5" activePane="bottomLeft" state="frozen"/>
      <selection/>
      <selection pane="bottomLeft" activeCell="A1" sqref="A1"/>
    </sheetView>
  </sheetViews>
  <sheetFormatPr defaultColWidth="8.89166666666667" defaultRowHeight="12.75"/>
  <cols>
    <col min="1" max="1" width="11.05" style="3" customWidth="1"/>
    <col min="2" max="2" width="32.0166666666667" style="4" customWidth="1"/>
    <col min="3" max="3" width="7.84166666666667" style="3" customWidth="1"/>
    <col min="4" max="4" width="46.9583333333333" style="4" customWidth="1"/>
    <col min="5" max="5" width="14.2583333333333" style="3" customWidth="1"/>
    <col min="6" max="9" width="11.1333333333333" style="5" customWidth="1"/>
    <col min="10" max="10" width="12.5" style="3" customWidth="1"/>
    <col min="11" max="11" width="14.7166666666667" style="3" customWidth="1"/>
    <col min="12" max="13" width="18.5" style="3" customWidth="1"/>
    <col min="14" max="14" width="8.89166666666667" style="3" hidden="1" customWidth="1"/>
    <col min="15" max="15" width="12.1416666666667" style="6" customWidth="1"/>
    <col min="16" max="16384" width="8.89166666666667" style="7"/>
  </cols>
  <sheetData>
    <row r="1" ht="42" customHeight="1" spans="1:1">
      <c r="A1" s="73" t="s">
        <v>0</v>
      </c>
    </row>
    <row r="2" ht="47" customHeight="1" spans="1:15">
      <c r="A2" s="8" t="s">
        <v>1</v>
      </c>
      <c r="B2" s="9"/>
      <c r="C2" s="10"/>
      <c r="D2" s="9"/>
      <c r="E2" s="10"/>
      <c r="F2" s="29"/>
      <c r="G2" s="29"/>
      <c r="H2" s="29"/>
      <c r="I2" s="29"/>
      <c r="J2" s="10"/>
      <c r="K2" s="10"/>
      <c r="L2" s="10"/>
      <c r="M2" s="10"/>
      <c r="N2" s="10"/>
      <c r="O2" s="95"/>
    </row>
    <row r="3" ht="27" customHeight="1" spans="1:15">
      <c r="A3" s="74"/>
      <c r="B3" s="75"/>
      <c r="C3" s="74"/>
      <c r="D3" s="75"/>
      <c r="E3" s="74"/>
      <c r="F3" s="83"/>
      <c r="G3" s="83"/>
      <c r="H3" s="83"/>
      <c r="I3" s="83"/>
      <c r="J3" s="74"/>
      <c r="K3" s="74"/>
      <c r="L3" s="74"/>
      <c r="M3" s="96" t="s">
        <v>2</v>
      </c>
      <c r="N3" s="97"/>
      <c r="O3" s="95"/>
    </row>
    <row r="4" s="1" customFormat="1" ht="86" customHeight="1" spans="1:15">
      <c r="A4" s="47" t="s">
        <v>3</v>
      </c>
      <c r="B4" s="47" t="s">
        <v>4</v>
      </c>
      <c r="C4" s="47" t="s">
        <v>5</v>
      </c>
      <c r="D4" s="47" t="s">
        <v>6</v>
      </c>
      <c r="E4" s="47" t="s">
        <v>7</v>
      </c>
      <c r="F4" s="63" t="s">
        <v>8</v>
      </c>
      <c r="G4" s="63" t="s">
        <v>9</v>
      </c>
      <c r="H4" s="84" t="s">
        <v>10</v>
      </c>
      <c r="I4" s="84" t="s">
        <v>11</v>
      </c>
      <c r="J4" s="89" t="s">
        <v>12</v>
      </c>
      <c r="K4" s="47" t="s">
        <v>13</v>
      </c>
      <c r="L4" s="47" t="s">
        <v>14</v>
      </c>
      <c r="M4" s="47" t="s">
        <v>15</v>
      </c>
      <c r="N4" s="47" t="s">
        <v>16</v>
      </c>
      <c r="O4" s="98" t="s">
        <v>17</v>
      </c>
    </row>
    <row r="5" s="1" customFormat="1" ht="45" customHeight="1" spans="1:15">
      <c r="A5" s="48"/>
      <c r="B5" s="49" t="s">
        <v>18</v>
      </c>
      <c r="C5" s="48"/>
      <c r="D5" s="50"/>
      <c r="E5" s="48"/>
      <c r="F5" s="64">
        <f>F6+F64+F131</f>
        <v>977551.72</v>
      </c>
      <c r="G5" s="64">
        <f>G6+G64+G131</f>
        <v>81228</v>
      </c>
      <c r="H5" s="64">
        <f>H6+H64+H131</f>
        <v>499201.69</v>
      </c>
      <c r="I5" s="64">
        <f>I6+I64+I131</f>
        <v>373244.94</v>
      </c>
      <c r="J5" s="48"/>
      <c r="K5" s="48"/>
      <c r="L5" s="48"/>
      <c r="M5" s="48"/>
      <c r="N5" s="99"/>
      <c r="O5" s="100"/>
    </row>
    <row r="6" s="1" customFormat="1" ht="50" customHeight="1" spans="1:15">
      <c r="A6" s="51" t="s">
        <v>19</v>
      </c>
      <c r="B6" s="49" t="s">
        <v>20</v>
      </c>
      <c r="C6" s="48"/>
      <c r="D6" s="50"/>
      <c r="E6" s="48"/>
      <c r="F6" s="64">
        <f>F7+F30+F36+F46+F53+F41</f>
        <v>478623.33</v>
      </c>
      <c r="G6" s="64">
        <f>G7+G30+G36+G46+G53</f>
        <v>36280</v>
      </c>
      <c r="H6" s="64">
        <f>H7+H30+H36+H46+H53</f>
        <v>231694.46</v>
      </c>
      <c r="I6" s="64">
        <f>I7+I30+I36+I46+I53</f>
        <v>186771.6</v>
      </c>
      <c r="J6" s="48"/>
      <c r="K6" s="48"/>
      <c r="L6" s="48"/>
      <c r="M6" s="48"/>
      <c r="N6" s="99"/>
      <c r="O6" s="100"/>
    </row>
    <row r="7" s="2" customFormat="1" ht="50" customHeight="1" spans="1:15">
      <c r="A7" s="76" t="s">
        <v>21</v>
      </c>
      <c r="B7" s="77" t="s">
        <v>22</v>
      </c>
      <c r="C7" s="52"/>
      <c r="D7" s="55"/>
      <c r="E7" s="52"/>
      <c r="F7" s="64">
        <f>SUM(F8:F29)</f>
        <v>153443.33</v>
      </c>
      <c r="G7" s="64">
        <f>SUM(G8:G29)</f>
        <v>11800</v>
      </c>
      <c r="H7" s="64">
        <f>SUM(H8:H29)</f>
        <v>115945.46</v>
      </c>
      <c r="I7" s="64">
        <f>SUM(I8:I29)</f>
        <v>27881.6</v>
      </c>
      <c r="J7" s="66"/>
      <c r="K7" s="52"/>
      <c r="L7" s="52"/>
      <c r="M7" s="52"/>
      <c r="N7" s="101"/>
      <c r="O7" s="102"/>
    </row>
    <row r="8" s="2" customFormat="1" ht="82" customHeight="1" spans="1:15">
      <c r="A8" s="52" t="s">
        <v>23</v>
      </c>
      <c r="B8" s="53" t="s">
        <v>24</v>
      </c>
      <c r="C8" s="54" t="s">
        <v>25</v>
      </c>
      <c r="D8" s="53" t="s">
        <v>26</v>
      </c>
      <c r="E8" s="52">
        <v>2024</v>
      </c>
      <c r="F8" s="52">
        <v>2183.6</v>
      </c>
      <c r="G8" s="65"/>
      <c r="H8" s="52">
        <v>2183.6</v>
      </c>
      <c r="I8" s="65">
        <v>2183.6</v>
      </c>
      <c r="J8" s="67" t="s">
        <v>27</v>
      </c>
      <c r="K8" s="65">
        <v>2024.09</v>
      </c>
      <c r="L8" s="54" t="s">
        <v>28</v>
      </c>
      <c r="M8" s="54" t="s">
        <v>29</v>
      </c>
      <c r="N8" s="101"/>
      <c r="O8" s="54" t="s">
        <v>30</v>
      </c>
    </row>
    <row r="9" s="2" customFormat="1" ht="104" customHeight="1" spans="1:15">
      <c r="A9" s="52" t="s">
        <v>31</v>
      </c>
      <c r="B9" s="53" t="s">
        <v>32</v>
      </c>
      <c r="C9" s="54" t="s">
        <v>25</v>
      </c>
      <c r="D9" s="53" t="s">
        <v>33</v>
      </c>
      <c r="E9" s="52">
        <v>2024</v>
      </c>
      <c r="F9" s="52">
        <v>1655</v>
      </c>
      <c r="G9" s="65"/>
      <c r="H9" s="52">
        <v>1655</v>
      </c>
      <c r="I9" s="65"/>
      <c r="J9" s="52" t="s">
        <v>27</v>
      </c>
      <c r="K9" s="65">
        <v>2024.05</v>
      </c>
      <c r="L9" s="54" t="s">
        <v>28</v>
      </c>
      <c r="M9" s="54" t="s">
        <v>34</v>
      </c>
      <c r="N9" s="101"/>
      <c r="O9" s="54" t="s">
        <v>35</v>
      </c>
    </row>
    <row r="10" s="2" customFormat="1" ht="104" customHeight="1" spans="1:15">
      <c r="A10" s="52" t="s">
        <v>36</v>
      </c>
      <c r="B10" s="54" t="s">
        <v>37</v>
      </c>
      <c r="C10" s="58" t="s">
        <v>38</v>
      </c>
      <c r="D10" s="53" t="s">
        <v>39</v>
      </c>
      <c r="E10" s="65" t="s">
        <v>40</v>
      </c>
      <c r="F10" s="65">
        <v>2833</v>
      </c>
      <c r="G10" s="65">
        <v>1500</v>
      </c>
      <c r="H10" s="65">
        <v>1333</v>
      </c>
      <c r="I10" s="65"/>
      <c r="J10" s="58" t="s">
        <v>27</v>
      </c>
      <c r="K10" s="52">
        <v>2024.03</v>
      </c>
      <c r="L10" s="54" t="s">
        <v>41</v>
      </c>
      <c r="M10" s="54" t="s">
        <v>42</v>
      </c>
      <c r="N10" s="101"/>
      <c r="O10" s="54" t="s">
        <v>43</v>
      </c>
    </row>
    <row r="11" s="2" customFormat="1" ht="104" customHeight="1" spans="1:15">
      <c r="A11" s="52" t="s">
        <v>44</v>
      </c>
      <c r="B11" s="53" t="s">
        <v>45</v>
      </c>
      <c r="C11" s="54" t="s">
        <v>38</v>
      </c>
      <c r="D11" s="53" t="s">
        <v>46</v>
      </c>
      <c r="E11" s="52" t="s">
        <v>40</v>
      </c>
      <c r="F11" s="65">
        <v>3327</v>
      </c>
      <c r="G11" s="65">
        <v>1800</v>
      </c>
      <c r="H11" s="65">
        <v>1527</v>
      </c>
      <c r="I11" s="65"/>
      <c r="J11" s="58" t="s">
        <v>27</v>
      </c>
      <c r="K11" s="52">
        <v>2024.03</v>
      </c>
      <c r="L11" s="54" t="s">
        <v>41</v>
      </c>
      <c r="M11" s="54" t="s">
        <v>47</v>
      </c>
      <c r="N11" s="101"/>
      <c r="O11" s="54" t="s">
        <v>43</v>
      </c>
    </row>
    <row r="12" s="2" customFormat="1" ht="101" customHeight="1" spans="1:15">
      <c r="A12" s="52" t="s">
        <v>48</v>
      </c>
      <c r="B12" s="60" t="s">
        <v>49</v>
      </c>
      <c r="C12" s="54" t="s">
        <v>25</v>
      </c>
      <c r="D12" s="60" t="s">
        <v>50</v>
      </c>
      <c r="E12" s="52" t="s">
        <v>51</v>
      </c>
      <c r="F12" s="65">
        <v>5000</v>
      </c>
      <c r="G12" s="58"/>
      <c r="H12" s="65">
        <v>3000</v>
      </c>
      <c r="I12" s="65">
        <v>2000</v>
      </c>
      <c r="J12" s="58" t="s">
        <v>27</v>
      </c>
      <c r="K12" s="90">
        <v>2024.06</v>
      </c>
      <c r="L12" s="54" t="s">
        <v>52</v>
      </c>
      <c r="M12" s="54" t="s">
        <v>53</v>
      </c>
      <c r="N12" s="101"/>
      <c r="O12" s="54" t="s">
        <v>54</v>
      </c>
    </row>
    <row r="13" s="2" customFormat="1" ht="94" customHeight="1" spans="1:15">
      <c r="A13" s="52" t="s">
        <v>55</v>
      </c>
      <c r="B13" s="61" t="s">
        <v>56</v>
      </c>
      <c r="C13" s="54" t="s">
        <v>38</v>
      </c>
      <c r="D13" s="53" t="s">
        <v>57</v>
      </c>
      <c r="E13" s="52" t="s">
        <v>40</v>
      </c>
      <c r="F13" s="52">
        <v>5000</v>
      </c>
      <c r="G13" s="65">
        <v>1000</v>
      </c>
      <c r="H13" s="65">
        <v>4000</v>
      </c>
      <c r="I13" s="54"/>
      <c r="J13" s="54" t="s">
        <v>27</v>
      </c>
      <c r="K13" s="52">
        <v>2023.03</v>
      </c>
      <c r="L13" s="91" t="s">
        <v>52</v>
      </c>
      <c r="M13" s="58" t="s">
        <v>58</v>
      </c>
      <c r="N13" s="101"/>
      <c r="O13" s="54" t="s">
        <v>59</v>
      </c>
    </row>
    <row r="14" s="2" customFormat="1" ht="72" spans="1:15">
      <c r="A14" s="52" t="s">
        <v>60</v>
      </c>
      <c r="B14" s="61" t="s">
        <v>61</v>
      </c>
      <c r="C14" s="54" t="s">
        <v>38</v>
      </c>
      <c r="D14" s="53" t="s">
        <v>62</v>
      </c>
      <c r="E14" s="52" t="s">
        <v>63</v>
      </c>
      <c r="F14" s="52">
        <v>17137</v>
      </c>
      <c r="G14" s="65">
        <v>1000</v>
      </c>
      <c r="H14" s="65">
        <v>15000</v>
      </c>
      <c r="I14" s="65">
        <v>1137</v>
      </c>
      <c r="J14" s="65" t="s">
        <v>27</v>
      </c>
      <c r="K14" s="52">
        <v>2023.11</v>
      </c>
      <c r="L14" s="52" t="s">
        <v>52</v>
      </c>
      <c r="M14" s="52" t="s">
        <v>64</v>
      </c>
      <c r="N14" s="103"/>
      <c r="O14" s="54" t="s">
        <v>65</v>
      </c>
    </row>
    <row r="15" s="2" customFormat="1" ht="84" customHeight="1" spans="1:15">
      <c r="A15" s="52" t="s">
        <v>66</v>
      </c>
      <c r="B15" s="78" t="s">
        <v>67</v>
      </c>
      <c r="C15" s="79" t="s">
        <v>38</v>
      </c>
      <c r="D15" s="78" t="s">
        <v>68</v>
      </c>
      <c r="E15" s="85" t="s">
        <v>40</v>
      </c>
      <c r="F15" s="86">
        <v>2240.93</v>
      </c>
      <c r="G15" s="85">
        <v>1000</v>
      </c>
      <c r="H15" s="85">
        <v>1241</v>
      </c>
      <c r="I15" s="85"/>
      <c r="J15" s="79" t="s">
        <v>27</v>
      </c>
      <c r="K15" s="92">
        <v>2023.04</v>
      </c>
      <c r="L15" s="79" t="s">
        <v>69</v>
      </c>
      <c r="M15" s="79" t="s">
        <v>70</v>
      </c>
      <c r="N15" s="101"/>
      <c r="O15" s="79" t="s">
        <v>71</v>
      </c>
    </row>
    <row r="16" s="2" customFormat="1" ht="92" customHeight="1" spans="1:15">
      <c r="A16" s="52" t="s">
        <v>72</v>
      </c>
      <c r="B16" s="53" t="s">
        <v>73</v>
      </c>
      <c r="C16" s="54" t="s">
        <v>25</v>
      </c>
      <c r="D16" s="53" t="s">
        <v>74</v>
      </c>
      <c r="E16" s="52" t="s">
        <v>51</v>
      </c>
      <c r="F16" s="52">
        <v>2796</v>
      </c>
      <c r="G16" s="52"/>
      <c r="H16" s="52">
        <v>1796</v>
      </c>
      <c r="I16" s="52">
        <v>1000</v>
      </c>
      <c r="J16" s="54" t="s">
        <v>27</v>
      </c>
      <c r="K16" s="52">
        <v>2024.04</v>
      </c>
      <c r="L16" s="54" t="s">
        <v>69</v>
      </c>
      <c r="M16" s="54" t="s">
        <v>75</v>
      </c>
      <c r="N16" s="101"/>
      <c r="O16" s="79" t="s">
        <v>71</v>
      </c>
    </row>
    <row r="17" s="2" customFormat="1" ht="88" customHeight="1" spans="1:15">
      <c r="A17" s="52" t="s">
        <v>76</v>
      </c>
      <c r="B17" s="80" t="s">
        <v>77</v>
      </c>
      <c r="C17" s="81" t="s">
        <v>25</v>
      </c>
      <c r="D17" s="80" t="s">
        <v>78</v>
      </c>
      <c r="E17" s="87" t="s">
        <v>51</v>
      </c>
      <c r="F17" s="87">
        <v>8738</v>
      </c>
      <c r="G17" s="87"/>
      <c r="H17" s="87">
        <v>5242</v>
      </c>
      <c r="I17" s="87">
        <f>F17-H17</f>
        <v>3496</v>
      </c>
      <c r="J17" s="81" t="s">
        <v>27</v>
      </c>
      <c r="K17" s="93">
        <v>2024.09</v>
      </c>
      <c r="L17" s="79" t="s">
        <v>69</v>
      </c>
      <c r="M17" s="81" t="s">
        <v>70</v>
      </c>
      <c r="N17" s="101"/>
      <c r="O17" s="79" t="s">
        <v>71</v>
      </c>
    </row>
    <row r="18" s="2" customFormat="1" ht="103" customHeight="1" spans="1:15">
      <c r="A18" s="52" t="s">
        <v>79</v>
      </c>
      <c r="B18" s="80" t="s">
        <v>80</v>
      </c>
      <c r="C18" s="81" t="s">
        <v>25</v>
      </c>
      <c r="D18" s="80" t="s">
        <v>81</v>
      </c>
      <c r="E18" s="87" t="s">
        <v>51</v>
      </c>
      <c r="F18" s="87">
        <v>4000</v>
      </c>
      <c r="G18" s="87"/>
      <c r="H18" s="87">
        <v>2000</v>
      </c>
      <c r="I18" s="87">
        <v>2000</v>
      </c>
      <c r="J18" s="81" t="s">
        <v>27</v>
      </c>
      <c r="K18" s="93">
        <v>2024.07</v>
      </c>
      <c r="L18" s="81" t="s">
        <v>69</v>
      </c>
      <c r="M18" s="81" t="s">
        <v>70</v>
      </c>
      <c r="N18" s="101"/>
      <c r="O18" s="79" t="s">
        <v>71</v>
      </c>
    </row>
    <row r="19" s="2" customFormat="1" ht="122" customHeight="1" spans="1:15">
      <c r="A19" s="52" t="s">
        <v>82</v>
      </c>
      <c r="B19" s="80" t="s">
        <v>83</v>
      </c>
      <c r="C19" s="54" t="s">
        <v>25</v>
      </c>
      <c r="D19" s="53" t="s">
        <v>84</v>
      </c>
      <c r="E19" s="52">
        <v>2024</v>
      </c>
      <c r="F19" s="65">
        <v>7000</v>
      </c>
      <c r="G19" s="65"/>
      <c r="H19" s="65">
        <v>7000</v>
      </c>
      <c r="I19" s="65"/>
      <c r="J19" s="58" t="s">
        <v>85</v>
      </c>
      <c r="K19" s="52">
        <v>2024.04</v>
      </c>
      <c r="L19" s="54" t="s">
        <v>86</v>
      </c>
      <c r="M19" s="54" t="s">
        <v>87</v>
      </c>
      <c r="N19" s="101"/>
      <c r="O19" s="54" t="s">
        <v>88</v>
      </c>
    </row>
    <row r="20" s="2" customFormat="1" ht="76" customHeight="1" spans="1:15">
      <c r="A20" s="52" t="s">
        <v>89</v>
      </c>
      <c r="B20" s="80" t="s">
        <v>90</v>
      </c>
      <c r="C20" s="54" t="s">
        <v>25</v>
      </c>
      <c r="D20" s="53" t="s">
        <v>91</v>
      </c>
      <c r="E20" s="52">
        <v>2024</v>
      </c>
      <c r="F20" s="65">
        <v>18600</v>
      </c>
      <c r="G20" s="65"/>
      <c r="H20" s="65">
        <v>18600</v>
      </c>
      <c r="I20" s="65"/>
      <c r="J20" s="58" t="s">
        <v>85</v>
      </c>
      <c r="K20" s="52">
        <v>2024.05</v>
      </c>
      <c r="L20" s="54" t="s">
        <v>86</v>
      </c>
      <c r="M20" s="54" t="s">
        <v>87</v>
      </c>
      <c r="N20" s="101"/>
      <c r="O20" s="54" t="s">
        <v>88</v>
      </c>
    </row>
    <row r="21" s="2" customFormat="1" ht="73" customHeight="1" spans="1:15">
      <c r="A21" s="52" t="s">
        <v>92</v>
      </c>
      <c r="B21" s="80" t="s">
        <v>93</v>
      </c>
      <c r="C21" s="54" t="s">
        <v>25</v>
      </c>
      <c r="D21" s="53" t="s">
        <v>94</v>
      </c>
      <c r="E21" s="52">
        <v>2024</v>
      </c>
      <c r="F21" s="65">
        <v>16000</v>
      </c>
      <c r="G21" s="65"/>
      <c r="H21" s="65">
        <v>16000</v>
      </c>
      <c r="I21" s="65"/>
      <c r="J21" s="58" t="s">
        <v>85</v>
      </c>
      <c r="K21" s="52">
        <v>2024.04</v>
      </c>
      <c r="L21" s="54" t="s">
        <v>86</v>
      </c>
      <c r="M21" s="54" t="s">
        <v>87</v>
      </c>
      <c r="N21" s="101"/>
      <c r="O21" s="54" t="s">
        <v>88</v>
      </c>
    </row>
    <row r="22" s="2" customFormat="1" ht="84" customHeight="1" spans="1:15">
      <c r="A22" s="52" t="s">
        <v>95</v>
      </c>
      <c r="B22" s="80" t="s">
        <v>96</v>
      </c>
      <c r="C22" s="54" t="s">
        <v>25</v>
      </c>
      <c r="D22" s="53" t="s">
        <v>97</v>
      </c>
      <c r="E22" s="52">
        <v>2025</v>
      </c>
      <c r="F22" s="65">
        <v>3500</v>
      </c>
      <c r="G22" s="65"/>
      <c r="H22" s="65"/>
      <c r="I22" s="65">
        <v>3500</v>
      </c>
      <c r="J22" s="58" t="s">
        <v>27</v>
      </c>
      <c r="K22" s="52">
        <v>2025.03</v>
      </c>
      <c r="L22" s="54" t="s">
        <v>86</v>
      </c>
      <c r="M22" s="54" t="s">
        <v>98</v>
      </c>
      <c r="N22" s="101"/>
      <c r="O22" s="54" t="s">
        <v>99</v>
      </c>
    </row>
    <row r="23" s="2" customFormat="1" ht="87" customHeight="1" spans="1:15">
      <c r="A23" s="52" t="s">
        <v>100</v>
      </c>
      <c r="B23" s="80" t="s">
        <v>101</v>
      </c>
      <c r="C23" s="54" t="s">
        <v>38</v>
      </c>
      <c r="D23" s="53" t="s">
        <v>102</v>
      </c>
      <c r="E23" s="52" t="s">
        <v>40</v>
      </c>
      <c r="F23" s="52">
        <v>4163</v>
      </c>
      <c r="G23" s="52">
        <v>1200</v>
      </c>
      <c r="H23" s="52">
        <v>2963</v>
      </c>
      <c r="I23" s="52"/>
      <c r="J23" s="54" t="s">
        <v>27</v>
      </c>
      <c r="K23" s="52">
        <v>2023.11</v>
      </c>
      <c r="L23" s="54" t="s">
        <v>86</v>
      </c>
      <c r="M23" s="54" t="s">
        <v>98</v>
      </c>
      <c r="N23" s="101"/>
      <c r="O23" s="54" t="s">
        <v>99</v>
      </c>
    </row>
    <row r="24" s="2" customFormat="1" ht="97" customHeight="1" spans="1:15">
      <c r="A24" s="52" t="s">
        <v>103</v>
      </c>
      <c r="B24" s="80" t="s">
        <v>104</v>
      </c>
      <c r="C24" s="54" t="s">
        <v>38</v>
      </c>
      <c r="D24" s="61" t="s">
        <v>105</v>
      </c>
      <c r="E24" s="52" t="s">
        <v>40</v>
      </c>
      <c r="F24" s="65">
        <v>3645</v>
      </c>
      <c r="G24" s="65">
        <v>300</v>
      </c>
      <c r="H24" s="65">
        <v>3345</v>
      </c>
      <c r="I24" s="65"/>
      <c r="J24" s="58" t="s">
        <v>27</v>
      </c>
      <c r="K24" s="52">
        <v>2023.08</v>
      </c>
      <c r="L24" s="54" t="s">
        <v>86</v>
      </c>
      <c r="M24" s="54" t="s">
        <v>98</v>
      </c>
      <c r="N24" s="101"/>
      <c r="O24" s="54" t="s">
        <v>99</v>
      </c>
    </row>
    <row r="25" s="2" customFormat="1" ht="115" customHeight="1" spans="1:15">
      <c r="A25" s="52" t="s">
        <v>106</v>
      </c>
      <c r="B25" s="80" t="s">
        <v>107</v>
      </c>
      <c r="C25" s="54" t="s">
        <v>25</v>
      </c>
      <c r="D25" s="53" t="s">
        <v>108</v>
      </c>
      <c r="E25" s="52" t="s">
        <v>51</v>
      </c>
      <c r="F25" s="65">
        <v>3427</v>
      </c>
      <c r="G25" s="65"/>
      <c r="H25" s="65">
        <v>2056</v>
      </c>
      <c r="I25" s="65">
        <v>1371</v>
      </c>
      <c r="J25" s="54" t="s">
        <v>27</v>
      </c>
      <c r="K25" s="52">
        <v>2024.01</v>
      </c>
      <c r="L25" s="54" t="s">
        <v>86</v>
      </c>
      <c r="M25" s="54" t="s">
        <v>98</v>
      </c>
      <c r="N25" s="101"/>
      <c r="O25" s="54" t="s">
        <v>99</v>
      </c>
    </row>
    <row r="26" s="2" customFormat="1" ht="123" customHeight="1" spans="1:15">
      <c r="A26" s="52" t="s">
        <v>109</v>
      </c>
      <c r="B26" s="61" t="s">
        <v>110</v>
      </c>
      <c r="C26" s="54" t="s">
        <v>25</v>
      </c>
      <c r="D26" s="61" t="s">
        <v>111</v>
      </c>
      <c r="E26" s="52">
        <v>2024</v>
      </c>
      <c r="F26" s="66">
        <v>4833.36</v>
      </c>
      <c r="G26" s="65"/>
      <c r="H26" s="66">
        <v>4833.36</v>
      </c>
      <c r="I26" s="65"/>
      <c r="J26" s="58" t="s">
        <v>27</v>
      </c>
      <c r="K26" s="52" t="s">
        <v>112</v>
      </c>
      <c r="L26" s="91" t="s">
        <v>86</v>
      </c>
      <c r="M26" s="91" t="s">
        <v>113</v>
      </c>
      <c r="N26" s="101"/>
      <c r="O26" s="54" t="s">
        <v>114</v>
      </c>
    </row>
    <row r="27" s="2" customFormat="1" ht="124" customHeight="1" spans="1:15">
      <c r="A27" s="52" t="s">
        <v>115</v>
      </c>
      <c r="B27" s="82" t="s">
        <v>116</v>
      </c>
      <c r="C27" s="54" t="s">
        <v>25</v>
      </c>
      <c r="D27" s="61" t="s">
        <v>117</v>
      </c>
      <c r="E27" s="52">
        <v>2024</v>
      </c>
      <c r="F27" s="66">
        <v>4635.5</v>
      </c>
      <c r="G27" s="65"/>
      <c r="H27" s="66">
        <v>4635.5</v>
      </c>
      <c r="I27" s="65"/>
      <c r="J27" s="58" t="s">
        <v>27</v>
      </c>
      <c r="K27" s="52" t="s">
        <v>112</v>
      </c>
      <c r="L27" s="91" t="s">
        <v>86</v>
      </c>
      <c r="M27" s="58" t="s">
        <v>118</v>
      </c>
      <c r="N27" s="101"/>
      <c r="O27" s="54" t="s">
        <v>119</v>
      </c>
    </row>
    <row r="28" s="2" customFormat="1" ht="82" customHeight="1" spans="1:15">
      <c r="A28" s="52" t="s">
        <v>120</v>
      </c>
      <c r="B28" s="53" t="s">
        <v>121</v>
      </c>
      <c r="C28" s="54" t="s">
        <v>38</v>
      </c>
      <c r="D28" s="53" t="s">
        <v>122</v>
      </c>
      <c r="E28" s="52" t="s">
        <v>40</v>
      </c>
      <c r="F28" s="65">
        <v>6534.94</v>
      </c>
      <c r="G28" s="65">
        <v>4000</v>
      </c>
      <c r="H28" s="65">
        <v>2535</v>
      </c>
      <c r="I28" s="65"/>
      <c r="J28" s="58" t="s">
        <v>123</v>
      </c>
      <c r="K28" s="52">
        <v>2023.08</v>
      </c>
      <c r="L28" s="54" t="s">
        <v>124</v>
      </c>
      <c r="M28" s="54" t="s">
        <v>125</v>
      </c>
      <c r="N28" s="101"/>
      <c r="O28" s="79" t="s">
        <v>126</v>
      </c>
    </row>
    <row r="29" s="2" customFormat="1" ht="89" customHeight="1" spans="1:15">
      <c r="A29" s="52" t="s">
        <v>127</v>
      </c>
      <c r="B29" s="53" t="s">
        <v>128</v>
      </c>
      <c r="C29" s="54" t="s">
        <v>25</v>
      </c>
      <c r="D29" s="53" t="s">
        <v>129</v>
      </c>
      <c r="E29" s="52" t="s">
        <v>51</v>
      </c>
      <c r="F29" s="65">
        <v>26194</v>
      </c>
      <c r="G29" s="65"/>
      <c r="H29" s="65">
        <v>15000</v>
      </c>
      <c r="I29" s="65">
        <v>11194</v>
      </c>
      <c r="J29" s="58" t="s">
        <v>123</v>
      </c>
      <c r="K29" s="52">
        <v>2024.03</v>
      </c>
      <c r="L29" s="54" t="s">
        <v>130</v>
      </c>
      <c r="M29" s="54" t="s">
        <v>131</v>
      </c>
      <c r="N29" s="101"/>
      <c r="O29" s="79" t="s">
        <v>132</v>
      </c>
    </row>
    <row r="30" s="2" customFormat="1" ht="51" customHeight="1" spans="1:15">
      <c r="A30" s="76" t="s">
        <v>133</v>
      </c>
      <c r="B30" s="77" t="s">
        <v>134</v>
      </c>
      <c r="C30" s="52"/>
      <c r="D30" s="55"/>
      <c r="E30" s="52"/>
      <c r="F30" s="64">
        <f>SUM(F31:F35)</f>
        <v>24983</v>
      </c>
      <c r="G30" s="64"/>
      <c r="H30" s="64">
        <f>SUM(H31:H35)</f>
        <v>10456</v>
      </c>
      <c r="I30" s="64">
        <f>SUM(I31:I35)</f>
        <v>12214</v>
      </c>
      <c r="J30" s="66"/>
      <c r="K30" s="52"/>
      <c r="L30" s="52"/>
      <c r="M30" s="52"/>
      <c r="N30" s="101"/>
      <c r="O30" s="102"/>
    </row>
    <row r="31" s="72" customFormat="1" ht="176" customHeight="1" spans="1:15">
      <c r="A31" s="52">
        <v>23</v>
      </c>
      <c r="B31" s="53" t="s">
        <v>135</v>
      </c>
      <c r="C31" s="54" t="s">
        <v>25</v>
      </c>
      <c r="D31" s="53" t="s">
        <v>136</v>
      </c>
      <c r="E31" s="52" t="s">
        <v>51</v>
      </c>
      <c r="F31" s="65">
        <v>5356</v>
      </c>
      <c r="G31" s="65"/>
      <c r="H31" s="65">
        <v>2356</v>
      </c>
      <c r="I31" s="65">
        <v>3000</v>
      </c>
      <c r="J31" s="58" t="s">
        <v>27</v>
      </c>
      <c r="K31" s="52">
        <v>2024.06</v>
      </c>
      <c r="L31" s="54" t="s">
        <v>137</v>
      </c>
      <c r="M31" s="54" t="s">
        <v>138</v>
      </c>
      <c r="N31" s="104"/>
      <c r="O31" s="58" t="s">
        <v>139</v>
      </c>
    </row>
    <row r="32" s="72" customFormat="1" ht="176" customHeight="1" spans="1:15">
      <c r="A32" s="52">
        <v>24</v>
      </c>
      <c r="B32" s="58" t="s">
        <v>140</v>
      </c>
      <c r="C32" s="54" t="s">
        <v>25</v>
      </c>
      <c r="D32" s="61" t="s">
        <v>141</v>
      </c>
      <c r="E32" s="66" t="s">
        <v>51</v>
      </c>
      <c r="F32" s="65">
        <v>3564</v>
      </c>
      <c r="G32" s="65"/>
      <c r="H32" s="65">
        <v>1500</v>
      </c>
      <c r="I32" s="65">
        <v>2064</v>
      </c>
      <c r="J32" s="58" t="s">
        <v>27</v>
      </c>
      <c r="K32" s="52">
        <v>2024.03</v>
      </c>
      <c r="L32" s="54" t="s">
        <v>41</v>
      </c>
      <c r="M32" s="54" t="s">
        <v>42</v>
      </c>
      <c r="N32" s="104"/>
      <c r="O32" s="54" t="s">
        <v>43</v>
      </c>
    </row>
    <row r="33" s="2" customFormat="1" ht="115" customHeight="1" spans="1:15">
      <c r="A33" s="52">
        <v>25</v>
      </c>
      <c r="B33" s="53" t="s">
        <v>142</v>
      </c>
      <c r="C33" s="54" t="s">
        <v>25</v>
      </c>
      <c r="D33" s="53" t="s">
        <v>143</v>
      </c>
      <c r="E33" s="52" t="s">
        <v>51</v>
      </c>
      <c r="F33" s="65">
        <v>5000</v>
      </c>
      <c r="G33" s="52"/>
      <c r="H33" s="52">
        <v>2500</v>
      </c>
      <c r="I33" s="52">
        <v>2500</v>
      </c>
      <c r="J33" s="54" t="s">
        <v>27</v>
      </c>
      <c r="K33" s="52">
        <v>2024.05</v>
      </c>
      <c r="L33" s="54" t="s">
        <v>52</v>
      </c>
      <c r="M33" s="54" t="s">
        <v>53</v>
      </c>
      <c r="N33" s="101"/>
      <c r="O33" s="54" t="s">
        <v>54</v>
      </c>
    </row>
    <row r="34" s="2" customFormat="1" ht="167" customHeight="1" spans="1:15">
      <c r="A34" s="52">
        <v>26</v>
      </c>
      <c r="B34" s="53" t="s">
        <v>144</v>
      </c>
      <c r="C34" s="54" t="s">
        <v>25</v>
      </c>
      <c r="D34" s="53" t="s">
        <v>145</v>
      </c>
      <c r="E34" s="52" t="s">
        <v>51</v>
      </c>
      <c r="F34" s="52">
        <v>8613</v>
      </c>
      <c r="G34" s="52"/>
      <c r="H34" s="52">
        <v>3100</v>
      </c>
      <c r="I34" s="52">
        <v>3200</v>
      </c>
      <c r="J34" s="54" t="s">
        <v>27</v>
      </c>
      <c r="K34" s="52">
        <v>2024.05</v>
      </c>
      <c r="L34" s="54" t="s">
        <v>69</v>
      </c>
      <c r="M34" s="54" t="s">
        <v>146</v>
      </c>
      <c r="N34" s="101"/>
      <c r="O34" s="54" t="s">
        <v>71</v>
      </c>
    </row>
    <row r="35" s="2" customFormat="1" ht="141" customHeight="1" spans="1:15">
      <c r="A35" s="52">
        <v>27</v>
      </c>
      <c r="B35" s="53" t="s">
        <v>147</v>
      </c>
      <c r="C35" s="54" t="s">
        <v>25</v>
      </c>
      <c r="D35" s="53" t="s">
        <v>148</v>
      </c>
      <c r="E35" s="52" t="s">
        <v>51</v>
      </c>
      <c r="F35" s="65">
        <v>2450</v>
      </c>
      <c r="G35" s="65"/>
      <c r="H35" s="65">
        <v>1000</v>
      </c>
      <c r="I35" s="65">
        <v>1450</v>
      </c>
      <c r="J35" s="58" t="s">
        <v>27</v>
      </c>
      <c r="K35" s="52">
        <v>2024.1</v>
      </c>
      <c r="L35" s="54" t="s">
        <v>130</v>
      </c>
      <c r="M35" s="54" t="s">
        <v>130</v>
      </c>
      <c r="N35" s="101"/>
      <c r="O35" s="54" t="s">
        <v>132</v>
      </c>
    </row>
    <row r="36" s="2" customFormat="1" ht="50" customHeight="1" spans="1:15">
      <c r="A36" s="76" t="s">
        <v>149</v>
      </c>
      <c r="B36" s="77" t="s">
        <v>150</v>
      </c>
      <c r="C36" s="52"/>
      <c r="D36" s="55"/>
      <c r="E36" s="52"/>
      <c r="F36" s="64">
        <f>SUM(F37:F40)</f>
        <v>22544</v>
      </c>
      <c r="G36" s="64">
        <f>SUM(G37:G40)</f>
        <v>12520</v>
      </c>
      <c r="H36" s="64">
        <f>SUM(H37:H40)</f>
        <v>10024</v>
      </c>
      <c r="I36" s="64"/>
      <c r="J36" s="66"/>
      <c r="K36" s="52"/>
      <c r="L36" s="52"/>
      <c r="M36" s="52"/>
      <c r="N36" s="101"/>
      <c r="O36" s="102"/>
    </row>
    <row r="37" s="2" customFormat="1" ht="84" customHeight="1" spans="1:15">
      <c r="A37" s="52">
        <v>28</v>
      </c>
      <c r="B37" s="54" t="s">
        <v>151</v>
      </c>
      <c r="C37" s="67" t="s">
        <v>38</v>
      </c>
      <c r="D37" s="53" t="s">
        <v>152</v>
      </c>
      <c r="E37" s="52" t="s">
        <v>40</v>
      </c>
      <c r="F37" s="65">
        <v>1224</v>
      </c>
      <c r="G37" s="65">
        <v>900</v>
      </c>
      <c r="H37" s="65">
        <v>324</v>
      </c>
      <c r="I37" s="65"/>
      <c r="J37" s="58" t="s">
        <v>27</v>
      </c>
      <c r="K37" s="94">
        <v>2023.1</v>
      </c>
      <c r="L37" s="54" t="s">
        <v>41</v>
      </c>
      <c r="M37" s="54" t="s">
        <v>42</v>
      </c>
      <c r="N37" s="101"/>
      <c r="O37" s="54" t="s">
        <v>43</v>
      </c>
    </row>
    <row r="38" s="2" customFormat="1" ht="97" customHeight="1" spans="1:15">
      <c r="A38" s="52">
        <v>29</v>
      </c>
      <c r="B38" s="54" t="s">
        <v>153</v>
      </c>
      <c r="C38" s="54" t="s">
        <v>38</v>
      </c>
      <c r="D38" s="53" t="s">
        <v>154</v>
      </c>
      <c r="E38" s="52" t="s">
        <v>155</v>
      </c>
      <c r="F38" s="52">
        <v>15340</v>
      </c>
      <c r="G38" s="52">
        <v>10040</v>
      </c>
      <c r="H38" s="52">
        <v>5300</v>
      </c>
      <c r="I38" s="52"/>
      <c r="J38" s="54" t="s">
        <v>27</v>
      </c>
      <c r="K38" s="52">
        <v>2024.03</v>
      </c>
      <c r="L38" s="54" t="s">
        <v>41</v>
      </c>
      <c r="M38" s="54" t="s">
        <v>156</v>
      </c>
      <c r="N38" s="101"/>
      <c r="O38" s="54" t="s">
        <v>43</v>
      </c>
    </row>
    <row r="39" s="2" customFormat="1" ht="124" customHeight="1" spans="1:15">
      <c r="A39" s="52">
        <v>30</v>
      </c>
      <c r="B39" s="80" t="s">
        <v>157</v>
      </c>
      <c r="C39" s="54" t="s">
        <v>38</v>
      </c>
      <c r="D39" s="53" t="s">
        <v>158</v>
      </c>
      <c r="E39" s="52" t="s">
        <v>40</v>
      </c>
      <c r="F39" s="65">
        <v>4580</v>
      </c>
      <c r="G39" s="65">
        <v>1580</v>
      </c>
      <c r="H39" s="65">
        <v>3000</v>
      </c>
      <c r="I39" s="65"/>
      <c r="J39" s="58" t="s">
        <v>27</v>
      </c>
      <c r="K39" s="52">
        <v>2023.11</v>
      </c>
      <c r="L39" s="54" t="s">
        <v>86</v>
      </c>
      <c r="M39" s="54" t="s">
        <v>98</v>
      </c>
      <c r="N39" s="101"/>
      <c r="O39" s="54" t="s">
        <v>99</v>
      </c>
    </row>
    <row r="40" s="2" customFormat="1" ht="112" customHeight="1" spans="1:15">
      <c r="A40" s="52">
        <v>31</v>
      </c>
      <c r="B40" s="80" t="s">
        <v>159</v>
      </c>
      <c r="C40" s="54" t="s">
        <v>25</v>
      </c>
      <c r="D40" s="61" t="s">
        <v>160</v>
      </c>
      <c r="E40" s="52">
        <v>2024</v>
      </c>
      <c r="F40" s="65">
        <v>1400</v>
      </c>
      <c r="G40" s="65"/>
      <c r="H40" s="65">
        <v>1400</v>
      </c>
      <c r="I40" s="65"/>
      <c r="J40" s="58" t="s">
        <v>85</v>
      </c>
      <c r="K40" s="52">
        <v>2024.04</v>
      </c>
      <c r="L40" s="54" t="s">
        <v>86</v>
      </c>
      <c r="M40" s="54" t="s">
        <v>87</v>
      </c>
      <c r="N40" s="101"/>
      <c r="O40" s="54" t="s">
        <v>88</v>
      </c>
    </row>
    <row r="41" s="2" customFormat="1" ht="48" customHeight="1" spans="1:15">
      <c r="A41" s="76" t="s">
        <v>161</v>
      </c>
      <c r="B41" s="77" t="s">
        <v>162</v>
      </c>
      <c r="C41" s="54"/>
      <c r="D41" s="61"/>
      <c r="E41" s="52"/>
      <c r="F41" s="64">
        <f>SUM(F42:F45)</f>
        <v>21788</v>
      </c>
      <c r="G41" s="64"/>
      <c r="H41" s="64">
        <f>SUM(H42:H45)</f>
        <v>16788</v>
      </c>
      <c r="I41" s="64">
        <f>SUM(I42:I45)</f>
        <v>5000</v>
      </c>
      <c r="J41" s="58"/>
      <c r="K41" s="52"/>
      <c r="L41" s="54"/>
      <c r="M41" s="54"/>
      <c r="N41" s="101"/>
      <c r="O41" s="102"/>
    </row>
    <row r="42" s="2" customFormat="1" ht="143" customHeight="1" spans="1:15">
      <c r="A42" s="52">
        <v>32</v>
      </c>
      <c r="B42" s="80" t="s">
        <v>163</v>
      </c>
      <c r="C42" s="54" t="s">
        <v>25</v>
      </c>
      <c r="D42" s="61" t="s">
        <v>164</v>
      </c>
      <c r="E42" s="52">
        <v>2024</v>
      </c>
      <c r="F42" s="65">
        <v>6800</v>
      </c>
      <c r="G42" s="65"/>
      <c r="H42" s="65">
        <v>6800</v>
      </c>
      <c r="I42" s="65"/>
      <c r="J42" s="52" t="s">
        <v>27</v>
      </c>
      <c r="K42" s="52">
        <v>2024.03</v>
      </c>
      <c r="L42" s="54" t="s">
        <v>137</v>
      </c>
      <c r="M42" s="58" t="s">
        <v>165</v>
      </c>
      <c r="N42" s="101"/>
      <c r="O42" s="58" t="s">
        <v>139</v>
      </c>
    </row>
    <row r="43" s="2" customFormat="1" ht="133" customHeight="1" spans="1:15">
      <c r="A43" s="52">
        <v>33</v>
      </c>
      <c r="B43" s="80" t="s">
        <v>166</v>
      </c>
      <c r="C43" s="54" t="s">
        <v>25</v>
      </c>
      <c r="D43" s="61" t="s">
        <v>167</v>
      </c>
      <c r="E43" s="52" t="s">
        <v>51</v>
      </c>
      <c r="F43" s="65">
        <v>8500</v>
      </c>
      <c r="G43" s="65"/>
      <c r="H43" s="65">
        <v>3500</v>
      </c>
      <c r="I43" s="65">
        <v>5000</v>
      </c>
      <c r="J43" s="52" t="s">
        <v>27</v>
      </c>
      <c r="K43" s="52">
        <v>2024.06</v>
      </c>
      <c r="L43" s="54" t="s">
        <v>137</v>
      </c>
      <c r="M43" s="58" t="s">
        <v>165</v>
      </c>
      <c r="N43" s="101"/>
      <c r="O43" s="58" t="s">
        <v>139</v>
      </c>
    </row>
    <row r="44" s="2" customFormat="1" ht="83" customHeight="1" spans="1:15">
      <c r="A44" s="52">
        <v>34</v>
      </c>
      <c r="B44" s="80" t="s">
        <v>168</v>
      </c>
      <c r="C44" s="54" t="s">
        <v>25</v>
      </c>
      <c r="D44" s="61" t="s">
        <v>169</v>
      </c>
      <c r="E44" s="52">
        <v>2024</v>
      </c>
      <c r="F44" s="65">
        <v>1900</v>
      </c>
      <c r="G44" s="65"/>
      <c r="H44" s="65">
        <v>1900</v>
      </c>
      <c r="I44" s="65"/>
      <c r="J44" s="52" t="s">
        <v>27</v>
      </c>
      <c r="K44" s="52">
        <v>2024.03</v>
      </c>
      <c r="L44" s="54" t="s">
        <v>137</v>
      </c>
      <c r="M44" s="58" t="s">
        <v>165</v>
      </c>
      <c r="N44" s="101"/>
      <c r="O44" s="58" t="s">
        <v>139</v>
      </c>
    </row>
    <row r="45" s="2" customFormat="1" ht="156" customHeight="1" spans="1:15">
      <c r="A45" s="52">
        <v>35</v>
      </c>
      <c r="B45" s="80" t="s">
        <v>170</v>
      </c>
      <c r="C45" s="54" t="s">
        <v>25</v>
      </c>
      <c r="D45" s="80" t="s">
        <v>171</v>
      </c>
      <c r="E45" s="52">
        <v>2024</v>
      </c>
      <c r="F45" s="65">
        <v>4588</v>
      </c>
      <c r="G45" s="65"/>
      <c r="H45" s="52">
        <v>4588</v>
      </c>
      <c r="I45" s="65"/>
      <c r="J45" s="65" t="s">
        <v>27</v>
      </c>
      <c r="K45" s="52">
        <v>2024.06</v>
      </c>
      <c r="L45" s="65" t="s">
        <v>28</v>
      </c>
      <c r="M45" s="58" t="s">
        <v>34</v>
      </c>
      <c r="N45" s="101"/>
      <c r="O45" s="58" t="s">
        <v>35</v>
      </c>
    </row>
    <row r="46" s="2" customFormat="1" ht="51" customHeight="1" spans="1:15">
      <c r="A46" s="76" t="s">
        <v>172</v>
      </c>
      <c r="B46" s="77" t="s">
        <v>173</v>
      </c>
      <c r="C46" s="52"/>
      <c r="D46" s="55"/>
      <c r="E46" s="52"/>
      <c r="F46" s="64">
        <f>SUM(F47:F52)</f>
        <v>89515</v>
      </c>
      <c r="G46" s="64">
        <f>SUM(G47:G52)</f>
        <v>1500</v>
      </c>
      <c r="H46" s="64">
        <f>SUM(H47:H52)</f>
        <v>35015</v>
      </c>
      <c r="I46" s="64">
        <f>SUM(I47:I52)</f>
        <v>53000</v>
      </c>
      <c r="J46" s="66"/>
      <c r="K46" s="52"/>
      <c r="L46" s="52"/>
      <c r="M46" s="52"/>
      <c r="N46" s="101"/>
      <c r="O46" s="102"/>
    </row>
    <row r="47" s="2" customFormat="1" ht="104" customHeight="1" spans="1:15">
      <c r="A47" s="52">
        <v>36</v>
      </c>
      <c r="B47" s="53" t="s">
        <v>174</v>
      </c>
      <c r="C47" s="54" t="s">
        <v>25</v>
      </c>
      <c r="D47" s="53" t="s">
        <v>175</v>
      </c>
      <c r="E47" s="52" t="s">
        <v>51</v>
      </c>
      <c r="F47" s="65">
        <v>2000</v>
      </c>
      <c r="G47" s="65"/>
      <c r="H47" s="65">
        <v>1000</v>
      </c>
      <c r="I47" s="65">
        <v>1000</v>
      </c>
      <c r="J47" s="58" t="s">
        <v>85</v>
      </c>
      <c r="K47" s="52">
        <v>2024.06</v>
      </c>
      <c r="L47" s="54" t="s">
        <v>176</v>
      </c>
      <c r="M47" s="54" t="s">
        <v>131</v>
      </c>
      <c r="N47" s="101"/>
      <c r="O47" s="54" t="s">
        <v>177</v>
      </c>
    </row>
    <row r="48" s="2" customFormat="1" ht="104" customHeight="1" spans="1:15">
      <c r="A48" s="52">
        <v>37</v>
      </c>
      <c r="B48" s="53" t="s">
        <v>178</v>
      </c>
      <c r="C48" s="54" t="s">
        <v>25</v>
      </c>
      <c r="D48" s="53" t="s">
        <v>179</v>
      </c>
      <c r="E48" s="52" t="s">
        <v>180</v>
      </c>
      <c r="F48" s="52">
        <v>27000</v>
      </c>
      <c r="G48" s="52"/>
      <c r="H48" s="52">
        <v>15000</v>
      </c>
      <c r="I48" s="52">
        <v>12000</v>
      </c>
      <c r="J48" s="67" t="s">
        <v>123</v>
      </c>
      <c r="K48" s="52">
        <v>2024.06</v>
      </c>
      <c r="L48" s="54" t="s">
        <v>28</v>
      </c>
      <c r="M48" s="54" t="s">
        <v>181</v>
      </c>
      <c r="N48" s="101"/>
      <c r="O48" s="58" t="s">
        <v>30</v>
      </c>
    </row>
    <row r="49" s="2" customFormat="1" ht="104" customHeight="1" spans="1:15">
      <c r="A49" s="52">
        <v>38</v>
      </c>
      <c r="B49" s="53" t="s">
        <v>182</v>
      </c>
      <c r="C49" s="54" t="s">
        <v>25</v>
      </c>
      <c r="D49" s="53" t="s">
        <v>183</v>
      </c>
      <c r="E49" s="52">
        <v>2024</v>
      </c>
      <c r="F49" s="52">
        <v>3195</v>
      </c>
      <c r="G49" s="52"/>
      <c r="H49" s="52">
        <v>3195</v>
      </c>
      <c r="I49" s="52"/>
      <c r="J49" s="52" t="s">
        <v>27</v>
      </c>
      <c r="K49" s="52">
        <v>2024.05</v>
      </c>
      <c r="L49" s="54" t="s">
        <v>28</v>
      </c>
      <c r="M49" s="54" t="s">
        <v>34</v>
      </c>
      <c r="N49" s="101"/>
      <c r="O49" s="58" t="s">
        <v>35</v>
      </c>
    </row>
    <row r="50" s="2" customFormat="1" ht="127" customHeight="1" spans="1:15">
      <c r="A50" s="52">
        <v>39</v>
      </c>
      <c r="B50" s="78" t="s">
        <v>184</v>
      </c>
      <c r="C50" s="79" t="s">
        <v>25</v>
      </c>
      <c r="D50" s="78" t="s">
        <v>185</v>
      </c>
      <c r="E50" s="85">
        <v>2025</v>
      </c>
      <c r="F50" s="85">
        <v>15000</v>
      </c>
      <c r="G50" s="85"/>
      <c r="H50" s="85"/>
      <c r="I50" s="85">
        <v>15000</v>
      </c>
      <c r="J50" s="79" t="s">
        <v>85</v>
      </c>
      <c r="K50" s="92">
        <v>2025.05</v>
      </c>
      <c r="L50" s="79" t="s">
        <v>69</v>
      </c>
      <c r="M50" s="79" t="s">
        <v>186</v>
      </c>
      <c r="N50" s="101"/>
      <c r="O50" s="79" t="s">
        <v>71</v>
      </c>
    </row>
    <row r="51" s="2" customFormat="1" ht="153" customHeight="1" spans="1:15">
      <c r="A51" s="52">
        <v>40</v>
      </c>
      <c r="B51" s="53" t="s">
        <v>187</v>
      </c>
      <c r="C51" s="54" t="s">
        <v>25</v>
      </c>
      <c r="D51" s="53" t="s">
        <v>188</v>
      </c>
      <c r="E51" s="52" t="s">
        <v>51</v>
      </c>
      <c r="F51" s="52">
        <v>40000</v>
      </c>
      <c r="G51" s="52"/>
      <c r="H51" s="52">
        <v>15000</v>
      </c>
      <c r="I51" s="52">
        <v>25000</v>
      </c>
      <c r="J51" s="54" t="s">
        <v>123</v>
      </c>
      <c r="K51" s="52">
        <v>2024.03</v>
      </c>
      <c r="L51" s="54" t="s">
        <v>189</v>
      </c>
      <c r="M51" s="54" t="s">
        <v>190</v>
      </c>
      <c r="N51" s="101"/>
      <c r="O51" s="54" t="s">
        <v>191</v>
      </c>
    </row>
    <row r="52" s="2" customFormat="1" ht="123" customHeight="1" spans="1:15">
      <c r="A52" s="52">
        <v>41</v>
      </c>
      <c r="B52" s="53" t="s">
        <v>192</v>
      </c>
      <c r="C52" s="54" t="s">
        <v>38</v>
      </c>
      <c r="D52" s="53" t="s">
        <v>193</v>
      </c>
      <c r="E52" s="88" t="s">
        <v>40</v>
      </c>
      <c r="F52" s="65">
        <v>2320</v>
      </c>
      <c r="G52" s="65">
        <v>1500</v>
      </c>
      <c r="H52" s="65">
        <v>820</v>
      </c>
      <c r="I52" s="65"/>
      <c r="J52" s="58" t="s">
        <v>85</v>
      </c>
      <c r="K52" s="94">
        <v>2023.1</v>
      </c>
      <c r="L52" s="54" t="s">
        <v>189</v>
      </c>
      <c r="M52" s="54" t="s">
        <v>194</v>
      </c>
      <c r="N52" s="101"/>
      <c r="O52" s="54" t="s">
        <v>191</v>
      </c>
    </row>
    <row r="53" s="2" customFormat="1" ht="50" customHeight="1" spans="1:15">
      <c r="A53" s="76" t="s">
        <v>195</v>
      </c>
      <c r="B53" s="77" t="s">
        <v>196</v>
      </c>
      <c r="C53" s="52"/>
      <c r="D53" s="55"/>
      <c r="E53" s="52"/>
      <c r="F53" s="64">
        <f>SUM(F54:F63)</f>
        <v>166350</v>
      </c>
      <c r="G53" s="64">
        <f>SUM(G54:G63)</f>
        <v>10460</v>
      </c>
      <c r="H53" s="64">
        <f>SUM(H54:H63)</f>
        <v>60254</v>
      </c>
      <c r="I53" s="64">
        <f>SUM(I54:I63)</f>
        <v>93676</v>
      </c>
      <c r="J53" s="66"/>
      <c r="K53" s="52"/>
      <c r="L53" s="52"/>
      <c r="M53" s="52"/>
      <c r="N53" s="101"/>
      <c r="O53" s="102"/>
    </row>
    <row r="54" s="2" customFormat="1" ht="114" customHeight="1" spans="1:15">
      <c r="A54" s="65">
        <v>42</v>
      </c>
      <c r="B54" s="78" t="s">
        <v>197</v>
      </c>
      <c r="C54" s="54" t="s">
        <v>38</v>
      </c>
      <c r="D54" s="53" t="s">
        <v>198</v>
      </c>
      <c r="E54" s="52" t="s">
        <v>63</v>
      </c>
      <c r="F54" s="65">
        <v>30000</v>
      </c>
      <c r="G54" s="65">
        <v>960</v>
      </c>
      <c r="H54" s="65">
        <v>12000</v>
      </c>
      <c r="I54" s="65">
        <v>17040</v>
      </c>
      <c r="J54" s="54" t="s">
        <v>85</v>
      </c>
      <c r="K54" s="52">
        <v>2023.09</v>
      </c>
      <c r="L54" s="54" t="s">
        <v>199</v>
      </c>
      <c r="M54" s="54" t="s">
        <v>200</v>
      </c>
      <c r="N54" s="101"/>
      <c r="O54" s="54" t="s">
        <v>201</v>
      </c>
    </row>
    <row r="55" s="2" customFormat="1" ht="95" customHeight="1" spans="1:15">
      <c r="A55" s="65">
        <v>43</v>
      </c>
      <c r="B55" s="78" t="s">
        <v>202</v>
      </c>
      <c r="C55" s="54" t="s">
        <v>25</v>
      </c>
      <c r="D55" s="53" t="s">
        <v>203</v>
      </c>
      <c r="E55" s="52" t="s">
        <v>51</v>
      </c>
      <c r="F55" s="65">
        <v>36266</v>
      </c>
      <c r="G55" s="65"/>
      <c r="H55" s="65">
        <v>10000</v>
      </c>
      <c r="I55" s="65">
        <f>F55-H55</f>
        <v>26266</v>
      </c>
      <c r="J55" s="54" t="s">
        <v>204</v>
      </c>
      <c r="K55" s="52">
        <v>2024.05</v>
      </c>
      <c r="L55" s="54" t="s">
        <v>41</v>
      </c>
      <c r="M55" s="54" t="s">
        <v>205</v>
      </c>
      <c r="N55" s="101"/>
      <c r="O55" s="54" t="s">
        <v>43</v>
      </c>
    </row>
    <row r="56" s="2" customFormat="1" ht="87" customHeight="1" spans="1:15">
      <c r="A56" s="65">
        <v>44</v>
      </c>
      <c r="B56" s="78" t="s">
        <v>206</v>
      </c>
      <c r="C56" s="54" t="s">
        <v>38</v>
      </c>
      <c r="D56" s="53" t="s">
        <v>207</v>
      </c>
      <c r="E56" s="52" t="s">
        <v>63</v>
      </c>
      <c r="F56" s="52">
        <v>13910</v>
      </c>
      <c r="G56" s="52">
        <v>1500</v>
      </c>
      <c r="H56" s="52">
        <v>8000</v>
      </c>
      <c r="I56" s="52">
        <v>4410</v>
      </c>
      <c r="J56" s="54" t="s">
        <v>27</v>
      </c>
      <c r="K56" s="52">
        <v>2023.1</v>
      </c>
      <c r="L56" s="52" t="s">
        <v>52</v>
      </c>
      <c r="M56" s="52" t="s">
        <v>208</v>
      </c>
      <c r="N56" s="52"/>
      <c r="O56" s="54" t="s">
        <v>209</v>
      </c>
    </row>
    <row r="57" s="2" customFormat="1" ht="104" customHeight="1" spans="1:15">
      <c r="A57" s="65">
        <v>45</v>
      </c>
      <c r="B57" s="78" t="s">
        <v>210</v>
      </c>
      <c r="C57" s="54" t="s">
        <v>25</v>
      </c>
      <c r="D57" s="53" t="s">
        <v>211</v>
      </c>
      <c r="E57" s="52" t="s">
        <v>51</v>
      </c>
      <c r="F57" s="65">
        <v>16000</v>
      </c>
      <c r="G57" s="65"/>
      <c r="H57" s="65">
        <v>6000</v>
      </c>
      <c r="I57" s="65">
        <v>10000</v>
      </c>
      <c r="J57" s="54" t="s">
        <v>123</v>
      </c>
      <c r="K57" s="52">
        <v>2024.04</v>
      </c>
      <c r="L57" s="54" t="s">
        <v>52</v>
      </c>
      <c r="M57" s="79" t="s">
        <v>212</v>
      </c>
      <c r="N57" s="101"/>
      <c r="O57" s="54" t="s">
        <v>213</v>
      </c>
    </row>
    <row r="58" s="2" customFormat="1" ht="97" customHeight="1" spans="1:15">
      <c r="A58" s="65">
        <v>46</v>
      </c>
      <c r="B58" s="53" t="s">
        <v>214</v>
      </c>
      <c r="C58" s="54" t="s">
        <v>25</v>
      </c>
      <c r="D58" s="53" t="s">
        <v>215</v>
      </c>
      <c r="E58" s="52">
        <v>2025</v>
      </c>
      <c r="F58" s="52">
        <v>8020</v>
      </c>
      <c r="G58" s="52"/>
      <c r="H58" s="52">
        <v>0</v>
      </c>
      <c r="I58" s="52">
        <v>8020</v>
      </c>
      <c r="J58" s="54" t="s">
        <v>123</v>
      </c>
      <c r="K58" s="52">
        <v>2024.05</v>
      </c>
      <c r="L58" s="54" t="s">
        <v>52</v>
      </c>
      <c r="M58" s="54" t="s">
        <v>216</v>
      </c>
      <c r="N58" s="101"/>
      <c r="O58" s="54" t="s">
        <v>213</v>
      </c>
    </row>
    <row r="59" s="2" customFormat="1" ht="116" customHeight="1" spans="1:15">
      <c r="A59" s="65">
        <v>47</v>
      </c>
      <c r="B59" s="53" t="s">
        <v>217</v>
      </c>
      <c r="C59" s="54" t="s">
        <v>38</v>
      </c>
      <c r="D59" s="53" t="s">
        <v>218</v>
      </c>
      <c r="E59" s="52" t="s">
        <v>40</v>
      </c>
      <c r="F59" s="52">
        <v>16000</v>
      </c>
      <c r="G59" s="52">
        <v>6000</v>
      </c>
      <c r="H59" s="52">
        <v>10000</v>
      </c>
      <c r="I59" s="52"/>
      <c r="J59" s="54" t="s">
        <v>123</v>
      </c>
      <c r="K59" s="52">
        <v>2023.06</v>
      </c>
      <c r="L59" s="54" t="s">
        <v>69</v>
      </c>
      <c r="M59" s="54" t="s">
        <v>219</v>
      </c>
      <c r="N59" s="101"/>
      <c r="O59" s="54" t="s">
        <v>71</v>
      </c>
    </row>
    <row r="60" s="2" customFormat="1" ht="120" customHeight="1" spans="1:15">
      <c r="A60" s="65">
        <v>48</v>
      </c>
      <c r="B60" s="78" t="s">
        <v>220</v>
      </c>
      <c r="C60" s="54" t="s">
        <v>25</v>
      </c>
      <c r="D60" s="53" t="s">
        <v>221</v>
      </c>
      <c r="E60" s="52" t="s">
        <v>51</v>
      </c>
      <c r="F60" s="65">
        <v>4900</v>
      </c>
      <c r="G60" s="65"/>
      <c r="H60" s="65"/>
      <c r="I60" s="65">
        <v>2940</v>
      </c>
      <c r="J60" s="58" t="s">
        <v>27</v>
      </c>
      <c r="K60" s="52">
        <v>2025.06</v>
      </c>
      <c r="L60" s="54" t="s">
        <v>86</v>
      </c>
      <c r="M60" s="54" t="s">
        <v>98</v>
      </c>
      <c r="N60" s="101"/>
      <c r="O60" s="54" t="s">
        <v>99</v>
      </c>
    </row>
    <row r="61" s="2" customFormat="1" ht="89" customHeight="1" spans="1:15">
      <c r="A61" s="65">
        <v>49</v>
      </c>
      <c r="B61" s="78" t="s">
        <v>222</v>
      </c>
      <c r="C61" s="54" t="s">
        <v>25</v>
      </c>
      <c r="D61" s="53" t="s">
        <v>223</v>
      </c>
      <c r="E61" s="52" t="s">
        <v>51</v>
      </c>
      <c r="F61" s="65">
        <v>32000</v>
      </c>
      <c r="G61" s="65"/>
      <c r="H61" s="65">
        <v>7000</v>
      </c>
      <c r="I61" s="65">
        <v>25000</v>
      </c>
      <c r="J61" s="58" t="s">
        <v>123</v>
      </c>
      <c r="K61" s="52">
        <v>2024.07</v>
      </c>
      <c r="L61" s="54" t="s">
        <v>86</v>
      </c>
      <c r="M61" s="54" t="s">
        <v>224</v>
      </c>
      <c r="N61" s="101"/>
      <c r="O61" s="54" t="s">
        <v>225</v>
      </c>
    </row>
    <row r="62" s="2" customFormat="1" ht="62" customHeight="1" spans="1:15">
      <c r="A62" s="65">
        <v>50</v>
      </c>
      <c r="B62" s="78" t="s">
        <v>226</v>
      </c>
      <c r="C62" s="54" t="s">
        <v>25</v>
      </c>
      <c r="D62" s="53" t="s">
        <v>227</v>
      </c>
      <c r="E62" s="52">
        <v>2024</v>
      </c>
      <c r="F62" s="65">
        <v>4000</v>
      </c>
      <c r="G62" s="65"/>
      <c r="H62" s="65">
        <v>4000</v>
      </c>
      <c r="I62" s="65"/>
      <c r="J62" s="58" t="s">
        <v>123</v>
      </c>
      <c r="K62" s="52">
        <v>2024.06</v>
      </c>
      <c r="L62" s="54" t="s">
        <v>86</v>
      </c>
      <c r="M62" s="54" t="s">
        <v>228</v>
      </c>
      <c r="N62" s="101"/>
      <c r="O62" s="54" t="s">
        <v>229</v>
      </c>
    </row>
    <row r="63" s="2" customFormat="1" ht="110" customHeight="1" spans="1:15">
      <c r="A63" s="65">
        <v>51</v>
      </c>
      <c r="B63" s="53" t="s">
        <v>230</v>
      </c>
      <c r="C63" s="54" t="s">
        <v>38</v>
      </c>
      <c r="D63" s="53" t="s">
        <v>231</v>
      </c>
      <c r="E63" s="52" t="s">
        <v>232</v>
      </c>
      <c r="F63" s="52">
        <v>5254</v>
      </c>
      <c r="G63" s="52">
        <v>2000</v>
      </c>
      <c r="H63" s="52">
        <v>3254</v>
      </c>
      <c r="I63" s="52"/>
      <c r="J63" s="54" t="s">
        <v>123</v>
      </c>
      <c r="K63" s="52">
        <v>2023.09</v>
      </c>
      <c r="L63" s="54" t="s">
        <v>130</v>
      </c>
      <c r="M63" s="54" t="s">
        <v>233</v>
      </c>
      <c r="N63" s="101"/>
      <c r="O63" s="54" t="s">
        <v>132</v>
      </c>
    </row>
    <row r="64" s="2" customFormat="1" ht="50" customHeight="1" spans="1:15">
      <c r="A64" s="51" t="s">
        <v>234</v>
      </c>
      <c r="B64" s="49" t="s">
        <v>235</v>
      </c>
      <c r="C64" s="52"/>
      <c r="D64" s="55"/>
      <c r="E64" s="52"/>
      <c r="F64" s="64">
        <f>F65+F93+F101+F109+F113+F117+F125</f>
        <v>383047.59</v>
      </c>
      <c r="G64" s="64">
        <f>G65+G93+G101+G109+G113+G117+G125</f>
        <v>27948</v>
      </c>
      <c r="H64" s="64">
        <f>H65+H93+H101+H109+H113+H117+H125</f>
        <v>202776.23</v>
      </c>
      <c r="I64" s="64">
        <f>I65+I93+I101+I109+I113+I117+I125</f>
        <v>152323.34</v>
      </c>
      <c r="J64" s="66"/>
      <c r="K64" s="52"/>
      <c r="L64" s="52"/>
      <c r="M64" s="52"/>
      <c r="N64" s="101"/>
      <c r="O64" s="102"/>
    </row>
    <row r="65" s="2" customFormat="1" ht="50" customHeight="1" spans="1:15">
      <c r="A65" s="76" t="s">
        <v>21</v>
      </c>
      <c r="B65" s="77" t="s">
        <v>236</v>
      </c>
      <c r="C65" s="52"/>
      <c r="D65" s="55"/>
      <c r="E65" s="52"/>
      <c r="F65" s="64">
        <f>SUM(F66:F92)</f>
        <v>210374.35</v>
      </c>
      <c r="G65" s="64">
        <f>SUM(G66:G92)</f>
        <v>18930</v>
      </c>
      <c r="H65" s="64">
        <f>SUM(H66:H92)</f>
        <v>115993.35</v>
      </c>
      <c r="I65" s="64">
        <f>SUM(I66:I92)</f>
        <v>75451</v>
      </c>
      <c r="J65" s="66"/>
      <c r="K65" s="52"/>
      <c r="L65" s="52"/>
      <c r="M65" s="52"/>
      <c r="N65" s="101"/>
      <c r="O65" s="102"/>
    </row>
    <row r="66" s="2" customFormat="1" ht="128" customHeight="1" spans="1:15">
      <c r="A66" s="52">
        <v>1</v>
      </c>
      <c r="B66" s="53" t="s">
        <v>237</v>
      </c>
      <c r="C66" s="54" t="s">
        <v>38</v>
      </c>
      <c r="D66" s="53" t="s">
        <v>238</v>
      </c>
      <c r="E66" s="52" t="s">
        <v>40</v>
      </c>
      <c r="F66" s="52">
        <v>3800</v>
      </c>
      <c r="G66" s="52">
        <v>1900</v>
      </c>
      <c r="H66" s="52">
        <v>1900</v>
      </c>
      <c r="I66" s="52"/>
      <c r="J66" s="54" t="s">
        <v>27</v>
      </c>
      <c r="K66" s="52">
        <v>2023.01</v>
      </c>
      <c r="L66" s="54" t="s">
        <v>137</v>
      </c>
      <c r="M66" s="54" t="s">
        <v>165</v>
      </c>
      <c r="N66" s="101"/>
      <c r="O66" s="58" t="s">
        <v>139</v>
      </c>
    </row>
    <row r="67" s="2" customFormat="1" ht="87" customHeight="1" spans="1:15">
      <c r="A67" s="52">
        <v>2</v>
      </c>
      <c r="B67" s="53" t="s">
        <v>239</v>
      </c>
      <c r="C67" s="54" t="s">
        <v>38</v>
      </c>
      <c r="D67" s="53" t="s">
        <v>240</v>
      </c>
      <c r="E67" s="52" t="s">
        <v>40</v>
      </c>
      <c r="F67" s="52">
        <v>5500</v>
      </c>
      <c r="G67" s="52">
        <v>1500</v>
      </c>
      <c r="H67" s="52">
        <v>4000</v>
      </c>
      <c r="I67" s="52"/>
      <c r="J67" s="54" t="s">
        <v>27</v>
      </c>
      <c r="K67" s="52">
        <v>2023.06</v>
      </c>
      <c r="L67" s="54" t="s">
        <v>137</v>
      </c>
      <c r="M67" s="54" t="s">
        <v>165</v>
      </c>
      <c r="N67" s="101"/>
      <c r="O67" s="58" t="s">
        <v>139</v>
      </c>
    </row>
    <row r="68" s="2" customFormat="1" ht="98" customHeight="1" spans="1:15">
      <c r="A68" s="52">
        <v>3</v>
      </c>
      <c r="B68" s="53" t="s">
        <v>241</v>
      </c>
      <c r="C68" s="54" t="s">
        <v>25</v>
      </c>
      <c r="D68" s="53" t="s">
        <v>242</v>
      </c>
      <c r="E68" s="52">
        <v>2024</v>
      </c>
      <c r="F68" s="52">
        <v>7088</v>
      </c>
      <c r="G68" s="52"/>
      <c r="H68" s="52">
        <v>7088</v>
      </c>
      <c r="I68" s="52"/>
      <c r="J68" s="54" t="s">
        <v>27</v>
      </c>
      <c r="K68" s="52">
        <v>2024.03</v>
      </c>
      <c r="L68" s="54" t="s">
        <v>137</v>
      </c>
      <c r="M68" s="54" t="s">
        <v>165</v>
      </c>
      <c r="N68" s="101"/>
      <c r="O68" s="58" t="s">
        <v>139</v>
      </c>
    </row>
    <row r="69" s="2" customFormat="1" ht="114" customHeight="1" spans="1:15">
      <c r="A69" s="52">
        <v>4</v>
      </c>
      <c r="B69" s="53" t="s">
        <v>243</v>
      </c>
      <c r="C69" s="54" t="s">
        <v>38</v>
      </c>
      <c r="D69" s="53" t="s">
        <v>244</v>
      </c>
      <c r="E69" s="52" t="s">
        <v>40</v>
      </c>
      <c r="F69" s="52">
        <v>3030</v>
      </c>
      <c r="G69" s="52">
        <v>1500</v>
      </c>
      <c r="H69" s="52">
        <v>1530</v>
      </c>
      <c r="I69" s="52"/>
      <c r="J69" s="54" t="s">
        <v>27</v>
      </c>
      <c r="K69" s="52">
        <v>2023.09</v>
      </c>
      <c r="L69" s="54" t="s">
        <v>137</v>
      </c>
      <c r="M69" s="54" t="s">
        <v>245</v>
      </c>
      <c r="N69" s="101"/>
      <c r="O69" s="58" t="s">
        <v>139</v>
      </c>
    </row>
    <row r="70" s="2" customFormat="1" ht="84" customHeight="1" spans="1:15">
      <c r="A70" s="52">
        <v>5</v>
      </c>
      <c r="B70" s="53" t="s">
        <v>246</v>
      </c>
      <c r="C70" s="54" t="s">
        <v>25</v>
      </c>
      <c r="D70" s="53" t="s">
        <v>247</v>
      </c>
      <c r="E70" s="52" t="s">
        <v>51</v>
      </c>
      <c r="F70" s="52">
        <v>4620</v>
      </c>
      <c r="G70" s="52"/>
      <c r="H70" s="52">
        <v>3927</v>
      </c>
      <c r="I70" s="52">
        <v>693</v>
      </c>
      <c r="J70" s="54" t="s">
        <v>27</v>
      </c>
      <c r="K70" s="52">
        <v>2024.04</v>
      </c>
      <c r="L70" s="54" t="s">
        <v>137</v>
      </c>
      <c r="M70" s="54" t="s">
        <v>248</v>
      </c>
      <c r="N70" s="101"/>
      <c r="O70" s="58" t="s">
        <v>139</v>
      </c>
    </row>
    <row r="71" s="2" customFormat="1" ht="72" customHeight="1" spans="1:15">
      <c r="A71" s="52">
        <v>6</v>
      </c>
      <c r="B71" s="53" t="s">
        <v>249</v>
      </c>
      <c r="C71" s="54" t="s">
        <v>25</v>
      </c>
      <c r="D71" s="53" t="s">
        <v>250</v>
      </c>
      <c r="E71" s="52" t="s">
        <v>51</v>
      </c>
      <c r="F71" s="52">
        <v>800</v>
      </c>
      <c r="G71" s="52"/>
      <c r="H71" s="52">
        <v>680</v>
      </c>
      <c r="I71" s="52">
        <v>120</v>
      </c>
      <c r="J71" s="54" t="s">
        <v>27</v>
      </c>
      <c r="K71" s="52">
        <v>2024.04</v>
      </c>
      <c r="L71" s="54" t="s">
        <v>137</v>
      </c>
      <c r="M71" s="54" t="s">
        <v>251</v>
      </c>
      <c r="N71" s="101"/>
      <c r="O71" s="58" t="s">
        <v>139</v>
      </c>
    </row>
    <row r="72" s="2" customFormat="1" ht="86" customHeight="1" spans="1:15">
      <c r="A72" s="52">
        <v>7</v>
      </c>
      <c r="B72" s="53" t="s">
        <v>252</v>
      </c>
      <c r="C72" s="54" t="s">
        <v>38</v>
      </c>
      <c r="D72" s="53" t="s">
        <v>253</v>
      </c>
      <c r="E72" s="52" t="s">
        <v>63</v>
      </c>
      <c r="F72" s="52">
        <v>12025</v>
      </c>
      <c r="G72" s="52">
        <v>4500</v>
      </c>
      <c r="H72" s="52">
        <v>4500</v>
      </c>
      <c r="I72" s="52">
        <v>3025</v>
      </c>
      <c r="J72" s="54" t="s">
        <v>123</v>
      </c>
      <c r="K72" s="52">
        <v>2023.03</v>
      </c>
      <c r="L72" s="54" t="s">
        <v>137</v>
      </c>
      <c r="M72" s="54" t="s">
        <v>254</v>
      </c>
      <c r="N72" s="101"/>
      <c r="O72" s="58" t="s">
        <v>139</v>
      </c>
    </row>
    <row r="73" s="2" customFormat="1" ht="96" customHeight="1" spans="1:15">
      <c r="A73" s="52">
        <v>8</v>
      </c>
      <c r="B73" s="53" t="s">
        <v>255</v>
      </c>
      <c r="C73" s="54" t="s">
        <v>38</v>
      </c>
      <c r="D73" s="53" t="s">
        <v>256</v>
      </c>
      <c r="E73" s="52" t="s">
        <v>63</v>
      </c>
      <c r="F73" s="52">
        <v>6150</v>
      </c>
      <c r="G73" s="52">
        <v>700</v>
      </c>
      <c r="H73" s="52">
        <v>2000</v>
      </c>
      <c r="I73" s="52">
        <v>3450</v>
      </c>
      <c r="J73" s="54" t="s">
        <v>27</v>
      </c>
      <c r="K73" s="52">
        <v>2023.09</v>
      </c>
      <c r="L73" s="54" t="s">
        <v>137</v>
      </c>
      <c r="M73" s="54" t="s">
        <v>257</v>
      </c>
      <c r="N73" s="101"/>
      <c r="O73" s="58" t="s">
        <v>139</v>
      </c>
    </row>
    <row r="74" s="2" customFormat="1" ht="70" customHeight="1" spans="1:15">
      <c r="A74" s="52">
        <v>9</v>
      </c>
      <c r="B74" s="53" t="s">
        <v>258</v>
      </c>
      <c r="C74" s="54" t="s">
        <v>25</v>
      </c>
      <c r="D74" s="53" t="s">
        <v>259</v>
      </c>
      <c r="E74" s="52" t="s">
        <v>51</v>
      </c>
      <c r="F74" s="52">
        <v>3700</v>
      </c>
      <c r="G74" s="52"/>
      <c r="H74" s="52">
        <v>2000</v>
      </c>
      <c r="I74" s="52">
        <v>1700</v>
      </c>
      <c r="J74" s="54" t="s">
        <v>27</v>
      </c>
      <c r="K74" s="52">
        <v>2024.03</v>
      </c>
      <c r="L74" s="54" t="s">
        <v>137</v>
      </c>
      <c r="M74" s="54" t="s">
        <v>138</v>
      </c>
      <c r="N74" s="101"/>
      <c r="O74" s="54" t="s">
        <v>139</v>
      </c>
    </row>
    <row r="75" s="2" customFormat="1" ht="98" customHeight="1" spans="1:15">
      <c r="A75" s="52">
        <v>10</v>
      </c>
      <c r="B75" s="53" t="s">
        <v>260</v>
      </c>
      <c r="C75" s="54" t="s">
        <v>25</v>
      </c>
      <c r="D75" s="53" t="s">
        <v>261</v>
      </c>
      <c r="E75" s="52" t="s">
        <v>51</v>
      </c>
      <c r="F75" s="52">
        <v>43188</v>
      </c>
      <c r="G75" s="52"/>
      <c r="H75" s="52">
        <v>20000</v>
      </c>
      <c r="I75" s="52">
        <v>23188</v>
      </c>
      <c r="J75" s="54" t="s">
        <v>27</v>
      </c>
      <c r="K75" s="52">
        <v>2024.03</v>
      </c>
      <c r="L75" s="54" t="s">
        <v>137</v>
      </c>
      <c r="M75" s="54" t="s">
        <v>165</v>
      </c>
      <c r="N75" s="101"/>
      <c r="O75" s="58" t="s">
        <v>139</v>
      </c>
    </row>
    <row r="76" s="2" customFormat="1" ht="90" customHeight="1" spans="1:15">
      <c r="A76" s="52">
        <v>11</v>
      </c>
      <c r="B76" s="53" t="s">
        <v>262</v>
      </c>
      <c r="C76" s="54" t="s">
        <v>25</v>
      </c>
      <c r="D76" s="53" t="s">
        <v>263</v>
      </c>
      <c r="E76" s="52" t="s">
        <v>51</v>
      </c>
      <c r="F76" s="52">
        <v>3850</v>
      </c>
      <c r="G76" s="52"/>
      <c r="H76" s="52">
        <v>2700</v>
      </c>
      <c r="I76" s="52">
        <v>1150</v>
      </c>
      <c r="J76" s="54" t="s">
        <v>27</v>
      </c>
      <c r="K76" s="52">
        <v>2024.03</v>
      </c>
      <c r="L76" s="54" t="s">
        <v>137</v>
      </c>
      <c r="M76" s="54" t="s">
        <v>165</v>
      </c>
      <c r="N76" s="101"/>
      <c r="O76" s="58" t="s">
        <v>139</v>
      </c>
    </row>
    <row r="77" s="2" customFormat="1" ht="101" customHeight="1" spans="1:15">
      <c r="A77" s="52">
        <v>12</v>
      </c>
      <c r="B77" s="53" t="s">
        <v>264</v>
      </c>
      <c r="C77" s="54" t="s">
        <v>25</v>
      </c>
      <c r="D77" s="53" t="s">
        <v>265</v>
      </c>
      <c r="E77" s="52" t="s">
        <v>51</v>
      </c>
      <c r="F77" s="52">
        <v>17200</v>
      </c>
      <c r="G77" s="52"/>
      <c r="H77" s="52">
        <v>1700</v>
      </c>
      <c r="I77" s="52">
        <v>15500</v>
      </c>
      <c r="J77" s="54" t="s">
        <v>27</v>
      </c>
      <c r="K77" s="52">
        <v>2024.06</v>
      </c>
      <c r="L77" s="54" t="s">
        <v>137</v>
      </c>
      <c r="M77" s="67" t="s">
        <v>165</v>
      </c>
      <c r="N77" s="101"/>
      <c r="O77" s="58" t="s">
        <v>139</v>
      </c>
    </row>
    <row r="78" s="2" customFormat="1" ht="98" customHeight="1" spans="1:15">
      <c r="A78" s="52">
        <v>13</v>
      </c>
      <c r="B78" s="53" t="s">
        <v>266</v>
      </c>
      <c r="C78" s="54" t="s">
        <v>38</v>
      </c>
      <c r="D78" s="53" t="s">
        <v>267</v>
      </c>
      <c r="E78" s="52" t="s">
        <v>40</v>
      </c>
      <c r="F78" s="52">
        <v>528</v>
      </c>
      <c r="G78" s="52">
        <v>28</v>
      </c>
      <c r="H78" s="52">
        <v>500</v>
      </c>
      <c r="I78" s="52"/>
      <c r="J78" s="54" t="s">
        <v>27</v>
      </c>
      <c r="K78" s="52">
        <v>2023.11</v>
      </c>
      <c r="L78" s="54" t="s">
        <v>199</v>
      </c>
      <c r="M78" s="54" t="s">
        <v>199</v>
      </c>
      <c r="N78" s="101"/>
      <c r="O78" s="54" t="s">
        <v>201</v>
      </c>
    </row>
    <row r="79" s="2" customFormat="1" ht="96" customHeight="1" spans="1:15">
      <c r="A79" s="52">
        <v>14</v>
      </c>
      <c r="B79" s="53" t="s">
        <v>268</v>
      </c>
      <c r="C79" s="54" t="s">
        <v>38</v>
      </c>
      <c r="D79" s="53" t="s">
        <v>269</v>
      </c>
      <c r="E79" s="52" t="s">
        <v>40</v>
      </c>
      <c r="F79" s="52">
        <v>2092</v>
      </c>
      <c r="G79" s="52">
        <v>192</v>
      </c>
      <c r="H79" s="52">
        <v>1900</v>
      </c>
      <c r="I79" s="52"/>
      <c r="J79" s="54" t="s">
        <v>27</v>
      </c>
      <c r="K79" s="52">
        <v>2023.12</v>
      </c>
      <c r="L79" s="54" t="s">
        <v>199</v>
      </c>
      <c r="M79" s="54" t="s">
        <v>199</v>
      </c>
      <c r="N79" s="101"/>
      <c r="O79" s="54" t="s">
        <v>201</v>
      </c>
    </row>
    <row r="80" s="2" customFormat="1" ht="77" customHeight="1" spans="1:15">
      <c r="A80" s="52">
        <v>15</v>
      </c>
      <c r="B80" s="53" t="s">
        <v>270</v>
      </c>
      <c r="C80" s="54" t="s">
        <v>25</v>
      </c>
      <c r="D80" s="53" t="s">
        <v>271</v>
      </c>
      <c r="E80" s="52" t="s">
        <v>51</v>
      </c>
      <c r="F80" s="52">
        <v>13770</v>
      </c>
      <c r="G80" s="52"/>
      <c r="H80" s="52">
        <v>5600</v>
      </c>
      <c r="I80" s="52">
        <v>8170</v>
      </c>
      <c r="J80" s="54" t="s">
        <v>27</v>
      </c>
      <c r="K80" s="52">
        <v>2024.06</v>
      </c>
      <c r="L80" s="54" t="s">
        <v>272</v>
      </c>
      <c r="M80" s="54" t="s">
        <v>138</v>
      </c>
      <c r="N80" s="101"/>
      <c r="O80" s="54" t="s">
        <v>273</v>
      </c>
    </row>
    <row r="81" s="2" customFormat="1" ht="55.5" spans="1:15">
      <c r="A81" s="52">
        <v>16</v>
      </c>
      <c r="B81" s="53" t="s">
        <v>274</v>
      </c>
      <c r="C81" s="54" t="s">
        <v>38</v>
      </c>
      <c r="D81" s="53" t="s">
        <v>275</v>
      </c>
      <c r="E81" s="52" t="s">
        <v>40</v>
      </c>
      <c r="F81" s="52">
        <v>7990</v>
      </c>
      <c r="G81" s="52">
        <v>1500</v>
      </c>
      <c r="H81" s="52">
        <v>6490</v>
      </c>
      <c r="I81" s="52"/>
      <c r="J81" s="54" t="s">
        <v>27</v>
      </c>
      <c r="K81" s="52">
        <v>2023.01</v>
      </c>
      <c r="L81" s="54" t="s">
        <v>272</v>
      </c>
      <c r="M81" s="54" t="s">
        <v>138</v>
      </c>
      <c r="N81" s="101"/>
      <c r="O81" s="54" t="s">
        <v>273</v>
      </c>
    </row>
    <row r="82" s="2" customFormat="1" ht="156" customHeight="1" spans="1:15">
      <c r="A82" s="52">
        <v>17</v>
      </c>
      <c r="B82" s="53" t="s">
        <v>276</v>
      </c>
      <c r="C82" s="54" t="s">
        <v>38</v>
      </c>
      <c r="D82" s="53" t="s">
        <v>277</v>
      </c>
      <c r="E82" s="52" t="s">
        <v>40</v>
      </c>
      <c r="F82" s="52">
        <v>7952.69</v>
      </c>
      <c r="G82" s="52">
        <v>3000</v>
      </c>
      <c r="H82" s="52">
        <v>4952.69</v>
      </c>
      <c r="I82" s="52"/>
      <c r="J82" s="54" t="s">
        <v>27</v>
      </c>
      <c r="K82" s="52">
        <v>2023.12</v>
      </c>
      <c r="L82" s="54" t="s">
        <v>278</v>
      </c>
      <c r="M82" s="54" t="s">
        <v>279</v>
      </c>
      <c r="N82" s="101"/>
      <c r="O82" s="138" t="s">
        <v>280</v>
      </c>
    </row>
    <row r="83" s="2" customFormat="1" ht="123" customHeight="1" spans="1:15">
      <c r="A83" s="52">
        <v>18</v>
      </c>
      <c r="B83" s="53" t="s">
        <v>281</v>
      </c>
      <c r="C83" s="54" t="s">
        <v>38</v>
      </c>
      <c r="D83" s="53" t="s">
        <v>282</v>
      </c>
      <c r="E83" s="52" t="s">
        <v>40</v>
      </c>
      <c r="F83" s="52">
        <v>1340</v>
      </c>
      <c r="G83" s="52">
        <v>340</v>
      </c>
      <c r="H83" s="52">
        <v>1000</v>
      </c>
      <c r="I83" s="52"/>
      <c r="J83" s="54" t="s">
        <v>27</v>
      </c>
      <c r="K83" s="52">
        <v>2023.01</v>
      </c>
      <c r="L83" s="54" t="s">
        <v>283</v>
      </c>
      <c r="M83" s="54" t="s">
        <v>283</v>
      </c>
      <c r="N83" s="101"/>
      <c r="O83" s="54" t="s">
        <v>284</v>
      </c>
    </row>
    <row r="84" s="2" customFormat="1" ht="103" customHeight="1" spans="1:15">
      <c r="A84" s="52">
        <v>19</v>
      </c>
      <c r="B84" s="53" t="s">
        <v>285</v>
      </c>
      <c r="C84" s="54" t="s">
        <v>25</v>
      </c>
      <c r="D84" s="53" t="s">
        <v>286</v>
      </c>
      <c r="E84" s="52" t="s">
        <v>51</v>
      </c>
      <c r="F84" s="52">
        <v>7865</v>
      </c>
      <c r="G84" s="52"/>
      <c r="H84" s="52">
        <v>4865</v>
      </c>
      <c r="I84" s="52">
        <v>3000</v>
      </c>
      <c r="J84" s="54" t="s">
        <v>27</v>
      </c>
      <c r="K84" s="52">
        <v>2024.03</v>
      </c>
      <c r="L84" s="54" t="s">
        <v>28</v>
      </c>
      <c r="M84" s="54" t="s">
        <v>287</v>
      </c>
      <c r="N84" s="101"/>
      <c r="O84" s="58" t="s">
        <v>35</v>
      </c>
    </row>
    <row r="85" s="2" customFormat="1" ht="69" customHeight="1" spans="1:15">
      <c r="A85" s="52">
        <v>20</v>
      </c>
      <c r="B85" s="53" t="s">
        <v>288</v>
      </c>
      <c r="C85" s="54" t="s">
        <v>38</v>
      </c>
      <c r="D85" s="53" t="s">
        <v>289</v>
      </c>
      <c r="E85" s="52" t="s">
        <v>40</v>
      </c>
      <c r="F85" s="52">
        <v>4970</v>
      </c>
      <c r="G85" s="52">
        <v>2970</v>
      </c>
      <c r="H85" s="52">
        <v>2000</v>
      </c>
      <c r="I85" s="52"/>
      <c r="J85" s="54" t="s">
        <v>27</v>
      </c>
      <c r="K85" s="52">
        <v>2023.06</v>
      </c>
      <c r="L85" s="54" t="s">
        <v>28</v>
      </c>
      <c r="M85" s="54" t="s">
        <v>290</v>
      </c>
      <c r="N85" s="101"/>
      <c r="O85" s="58" t="s">
        <v>35</v>
      </c>
    </row>
    <row r="86" s="2" customFormat="1" ht="70" customHeight="1" spans="1:15">
      <c r="A86" s="52">
        <v>21</v>
      </c>
      <c r="B86" s="53" t="s">
        <v>291</v>
      </c>
      <c r="C86" s="54" t="s">
        <v>25</v>
      </c>
      <c r="D86" s="53" t="s">
        <v>292</v>
      </c>
      <c r="E86" s="52" t="s">
        <v>51</v>
      </c>
      <c r="F86" s="52">
        <v>1500</v>
      </c>
      <c r="G86" s="52"/>
      <c r="H86" s="52">
        <v>1000</v>
      </c>
      <c r="I86" s="52">
        <v>500</v>
      </c>
      <c r="J86" s="54" t="s">
        <v>27</v>
      </c>
      <c r="K86" s="52">
        <v>2024.03</v>
      </c>
      <c r="L86" s="54" t="s">
        <v>28</v>
      </c>
      <c r="M86" s="54" t="s">
        <v>293</v>
      </c>
      <c r="N86" s="101"/>
      <c r="O86" s="58" t="s">
        <v>294</v>
      </c>
    </row>
    <row r="87" s="2" customFormat="1" ht="72" customHeight="1" spans="1:15">
      <c r="A87" s="52">
        <v>22</v>
      </c>
      <c r="B87" s="53" t="s">
        <v>295</v>
      </c>
      <c r="C87" s="54" t="s">
        <v>25</v>
      </c>
      <c r="D87" s="53" t="s">
        <v>296</v>
      </c>
      <c r="E87" s="52" t="s">
        <v>51</v>
      </c>
      <c r="F87" s="52">
        <v>14455</v>
      </c>
      <c r="G87" s="52"/>
      <c r="H87" s="52">
        <v>6500</v>
      </c>
      <c r="I87" s="52">
        <v>7955</v>
      </c>
      <c r="J87" s="54" t="s">
        <v>27</v>
      </c>
      <c r="K87" s="52">
        <v>2024.06</v>
      </c>
      <c r="L87" s="54" t="s">
        <v>28</v>
      </c>
      <c r="M87" s="54" t="s">
        <v>290</v>
      </c>
      <c r="N87" s="101"/>
      <c r="O87" s="58" t="s">
        <v>297</v>
      </c>
    </row>
    <row r="88" s="2" customFormat="1" ht="65" customHeight="1" spans="1:15">
      <c r="A88" s="52">
        <v>23</v>
      </c>
      <c r="B88" s="53" t="s">
        <v>298</v>
      </c>
      <c r="C88" s="54" t="s">
        <v>25</v>
      </c>
      <c r="D88" s="53" t="s">
        <v>299</v>
      </c>
      <c r="E88" s="52">
        <v>2024</v>
      </c>
      <c r="F88" s="52">
        <v>1844</v>
      </c>
      <c r="G88" s="52"/>
      <c r="H88" s="52">
        <v>1844</v>
      </c>
      <c r="I88" s="52"/>
      <c r="J88" s="54" t="s">
        <v>27</v>
      </c>
      <c r="K88" s="52">
        <v>2024.04</v>
      </c>
      <c r="L88" s="54" t="s">
        <v>28</v>
      </c>
      <c r="M88" s="54" t="s">
        <v>290</v>
      </c>
      <c r="N88" s="101"/>
      <c r="O88" s="58" t="s">
        <v>297</v>
      </c>
    </row>
    <row r="89" s="2" customFormat="1" ht="88" customHeight="1" spans="1:15">
      <c r="A89" s="52">
        <v>24</v>
      </c>
      <c r="B89" s="54" t="s">
        <v>300</v>
      </c>
      <c r="C89" s="54" t="s">
        <v>25</v>
      </c>
      <c r="D89" s="53" t="s">
        <v>301</v>
      </c>
      <c r="E89" s="52" t="s">
        <v>40</v>
      </c>
      <c r="F89" s="121">
        <v>1379</v>
      </c>
      <c r="G89" s="121">
        <v>800</v>
      </c>
      <c r="H89" s="121">
        <v>579</v>
      </c>
      <c r="I89" s="121"/>
      <c r="J89" s="54" t="s">
        <v>27</v>
      </c>
      <c r="K89" s="52">
        <v>2024.05</v>
      </c>
      <c r="L89" s="54" t="s">
        <v>41</v>
      </c>
      <c r="M89" s="54" t="s">
        <v>42</v>
      </c>
      <c r="N89" s="101"/>
      <c r="O89" s="58" t="s">
        <v>43</v>
      </c>
    </row>
    <row r="90" s="2" customFormat="1" ht="82" customHeight="1" spans="1:15">
      <c r="A90" s="52">
        <v>25</v>
      </c>
      <c r="B90" s="54" t="s">
        <v>302</v>
      </c>
      <c r="C90" s="54" t="s">
        <v>25</v>
      </c>
      <c r="D90" s="61" t="s">
        <v>303</v>
      </c>
      <c r="E90" s="52" t="s">
        <v>51</v>
      </c>
      <c r="F90" s="121">
        <v>3000</v>
      </c>
      <c r="G90" s="122"/>
      <c r="H90" s="122">
        <v>2000</v>
      </c>
      <c r="I90" s="122">
        <v>1000</v>
      </c>
      <c r="J90" s="54" t="s">
        <v>27</v>
      </c>
      <c r="K90" s="52">
        <v>2024.05</v>
      </c>
      <c r="L90" s="54" t="s">
        <v>41</v>
      </c>
      <c r="M90" s="54" t="s">
        <v>42</v>
      </c>
      <c r="N90" s="101"/>
      <c r="O90" s="58" t="s">
        <v>43</v>
      </c>
    </row>
    <row r="91" s="2" customFormat="1" ht="87" customHeight="1" spans="1:15">
      <c r="A91" s="52">
        <v>26</v>
      </c>
      <c r="B91" s="105" t="s">
        <v>304</v>
      </c>
      <c r="C91" s="106" t="s">
        <v>25</v>
      </c>
      <c r="D91" s="105" t="s">
        <v>305</v>
      </c>
      <c r="E91" s="123" t="s">
        <v>306</v>
      </c>
      <c r="F91" s="124">
        <v>20555.66</v>
      </c>
      <c r="G91" s="124"/>
      <c r="H91" s="124">
        <v>20555.66</v>
      </c>
      <c r="I91" s="123"/>
      <c r="J91" s="106" t="s">
        <v>27</v>
      </c>
      <c r="K91" s="128">
        <v>2024.03</v>
      </c>
      <c r="L91" s="106" t="s">
        <v>69</v>
      </c>
      <c r="M91" s="106" t="s">
        <v>70</v>
      </c>
      <c r="N91" s="101"/>
      <c r="O91" s="106" t="s">
        <v>71</v>
      </c>
    </row>
    <row r="92" s="2" customFormat="1" ht="75" customHeight="1" spans="1:15">
      <c r="A92" s="52">
        <v>27</v>
      </c>
      <c r="B92" s="80" t="s">
        <v>307</v>
      </c>
      <c r="C92" s="54" t="s">
        <v>25</v>
      </c>
      <c r="D92" s="61" t="s">
        <v>308</v>
      </c>
      <c r="E92" s="52">
        <v>2024</v>
      </c>
      <c r="F92" s="65">
        <v>10182</v>
      </c>
      <c r="G92" s="65"/>
      <c r="H92" s="65">
        <v>4182</v>
      </c>
      <c r="I92" s="65">
        <v>6000</v>
      </c>
      <c r="J92" s="58" t="s">
        <v>27</v>
      </c>
      <c r="K92" s="52">
        <v>2024.03</v>
      </c>
      <c r="L92" s="54" t="s">
        <v>86</v>
      </c>
      <c r="M92" s="54" t="s">
        <v>98</v>
      </c>
      <c r="N92" s="101"/>
      <c r="O92" s="54" t="s">
        <v>99</v>
      </c>
    </row>
    <row r="93" s="2" customFormat="1" ht="51" customHeight="1" spans="1:15">
      <c r="A93" s="76" t="s">
        <v>133</v>
      </c>
      <c r="B93" s="77" t="s">
        <v>309</v>
      </c>
      <c r="C93" s="52"/>
      <c r="D93" s="55"/>
      <c r="E93" s="52"/>
      <c r="F93" s="64">
        <f>SUM(F94:F100)</f>
        <v>31539.88</v>
      </c>
      <c r="G93" s="64">
        <f>SUM(G94:G100)</f>
        <v>5898</v>
      </c>
      <c r="H93" s="64">
        <f>SUM(H94:H100)</f>
        <v>19641.88</v>
      </c>
      <c r="I93" s="64">
        <f>SUM(I94:I100)</f>
        <v>6000</v>
      </c>
      <c r="J93" s="66"/>
      <c r="K93" s="52"/>
      <c r="L93" s="52"/>
      <c r="M93" s="52"/>
      <c r="N93" s="101"/>
      <c r="O93" s="102"/>
    </row>
    <row r="94" s="2" customFormat="1" ht="163" customHeight="1" spans="1:15">
      <c r="A94" s="52">
        <v>28</v>
      </c>
      <c r="B94" s="61" t="s">
        <v>310</v>
      </c>
      <c r="C94" s="58" t="s">
        <v>25</v>
      </c>
      <c r="D94" s="61" t="s">
        <v>311</v>
      </c>
      <c r="E94" s="65">
        <v>2024</v>
      </c>
      <c r="F94" s="65">
        <v>630</v>
      </c>
      <c r="G94" s="65"/>
      <c r="H94" s="65">
        <v>630</v>
      </c>
      <c r="I94" s="65"/>
      <c r="J94" s="134" t="s">
        <v>27</v>
      </c>
      <c r="K94" s="65">
        <v>2024.06</v>
      </c>
      <c r="L94" s="58" t="s">
        <v>278</v>
      </c>
      <c r="M94" s="58" t="s">
        <v>312</v>
      </c>
      <c r="N94" s="101"/>
      <c r="O94" s="138" t="s">
        <v>280</v>
      </c>
    </row>
    <row r="95" s="2" customFormat="1" ht="63" customHeight="1" spans="1:15">
      <c r="A95" s="52">
        <v>29</v>
      </c>
      <c r="B95" s="54" t="s">
        <v>313</v>
      </c>
      <c r="C95" s="58" t="s">
        <v>38</v>
      </c>
      <c r="D95" s="53" t="s">
        <v>314</v>
      </c>
      <c r="E95" s="52" t="s">
        <v>155</v>
      </c>
      <c r="F95" s="52">
        <v>9398</v>
      </c>
      <c r="G95" s="52">
        <v>5898</v>
      </c>
      <c r="H95" s="52">
        <v>3500</v>
      </c>
      <c r="I95" s="52"/>
      <c r="J95" s="54" t="s">
        <v>27</v>
      </c>
      <c r="K95" s="52">
        <v>2024.03</v>
      </c>
      <c r="L95" s="71" t="s">
        <v>41</v>
      </c>
      <c r="M95" s="54" t="s">
        <v>315</v>
      </c>
      <c r="N95" s="101"/>
      <c r="O95" s="54" t="s">
        <v>43</v>
      </c>
    </row>
    <row r="96" s="2" customFormat="1" ht="77" customHeight="1" spans="1:15">
      <c r="A96" s="52">
        <v>30</v>
      </c>
      <c r="B96" s="54" t="s">
        <v>316</v>
      </c>
      <c r="C96" s="58" t="s">
        <v>25</v>
      </c>
      <c r="D96" s="53" t="s">
        <v>317</v>
      </c>
      <c r="E96" s="52" t="s">
        <v>51</v>
      </c>
      <c r="F96" s="52">
        <v>9000</v>
      </c>
      <c r="G96" s="52"/>
      <c r="H96" s="52">
        <v>3000</v>
      </c>
      <c r="I96" s="52">
        <v>6000</v>
      </c>
      <c r="J96" s="54" t="s">
        <v>27</v>
      </c>
      <c r="K96" s="52">
        <v>2024.09</v>
      </c>
      <c r="L96" s="71" t="s">
        <v>41</v>
      </c>
      <c r="M96" s="54" t="s">
        <v>315</v>
      </c>
      <c r="N96" s="101"/>
      <c r="O96" s="54" t="s">
        <v>43</v>
      </c>
    </row>
    <row r="97" s="2" customFormat="1" ht="93" customHeight="1" spans="1:15">
      <c r="A97" s="52">
        <v>31</v>
      </c>
      <c r="B97" s="58" t="s">
        <v>318</v>
      </c>
      <c r="C97" s="107" t="s">
        <v>25</v>
      </c>
      <c r="D97" s="61" t="s">
        <v>319</v>
      </c>
      <c r="E97" s="66">
        <v>2024</v>
      </c>
      <c r="F97" s="125">
        <v>366</v>
      </c>
      <c r="G97" s="65"/>
      <c r="H97" s="65">
        <v>366</v>
      </c>
      <c r="I97" s="65"/>
      <c r="J97" s="71" t="s">
        <v>27</v>
      </c>
      <c r="K97" s="52">
        <v>2024.03</v>
      </c>
      <c r="L97" s="71" t="s">
        <v>41</v>
      </c>
      <c r="M97" s="71" t="s">
        <v>320</v>
      </c>
      <c r="N97" s="101"/>
      <c r="O97" s="54" t="s">
        <v>43</v>
      </c>
    </row>
    <row r="98" s="2" customFormat="1" ht="129" customHeight="1" spans="1:15">
      <c r="A98" s="52">
        <v>32</v>
      </c>
      <c r="B98" s="58" t="s">
        <v>321</v>
      </c>
      <c r="C98" s="107" t="s">
        <v>25</v>
      </c>
      <c r="D98" s="61" t="s">
        <v>322</v>
      </c>
      <c r="E98" s="66">
        <v>2024</v>
      </c>
      <c r="F98" s="125">
        <v>10101</v>
      </c>
      <c r="G98" s="65"/>
      <c r="H98" s="65">
        <v>10101</v>
      </c>
      <c r="I98" s="65"/>
      <c r="J98" s="71" t="s">
        <v>27</v>
      </c>
      <c r="K98" s="52">
        <v>2024.03</v>
      </c>
      <c r="L98" s="71" t="s">
        <v>41</v>
      </c>
      <c r="M98" s="71" t="s">
        <v>320</v>
      </c>
      <c r="N98" s="101"/>
      <c r="O98" s="54" t="s">
        <v>43</v>
      </c>
    </row>
    <row r="99" s="2" customFormat="1" ht="89" customHeight="1" spans="1:15">
      <c r="A99" s="52">
        <v>33</v>
      </c>
      <c r="B99" s="53" t="s">
        <v>323</v>
      </c>
      <c r="C99" s="54" t="s">
        <v>25</v>
      </c>
      <c r="D99" s="53" t="s">
        <v>324</v>
      </c>
      <c r="E99" s="52">
        <v>2024</v>
      </c>
      <c r="F99" s="65">
        <v>769.49</v>
      </c>
      <c r="G99" s="65"/>
      <c r="H99" s="65">
        <v>769.49</v>
      </c>
      <c r="I99" s="52"/>
      <c r="J99" s="54" t="s">
        <v>27</v>
      </c>
      <c r="K99" s="52">
        <v>2024.04</v>
      </c>
      <c r="L99" s="54" t="s">
        <v>69</v>
      </c>
      <c r="M99" s="54" t="s">
        <v>325</v>
      </c>
      <c r="N99" s="101"/>
      <c r="O99" s="106" t="s">
        <v>71</v>
      </c>
    </row>
    <row r="100" s="2" customFormat="1" ht="137" customHeight="1" spans="1:15">
      <c r="A100" s="52">
        <v>34</v>
      </c>
      <c r="B100" s="53" t="s">
        <v>326</v>
      </c>
      <c r="C100" s="54" t="s">
        <v>25</v>
      </c>
      <c r="D100" s="53" t="s">
        <v>327</v>
      </c>
      <c r="E100" s="52">
        <v>2024</v>
      </c>
      <c r="F100" s="65">
        <v>1275.39</v>
      </c>
      <c r="G100" s="65"/>
      <c r="H100" s="65">
        <v>1275.39</v>
      </c>
      <c r="I100" s="52"/>
      <c r="J100" s="54" t="s">
        <v>27</v>
      </c>
      <c r="K100" s="52">
        <v>2024.04</v>
      </c>
      <c r="L100" s="54" t="s">
        <v>69</v>
      </c>
      <c r="M100" s="54" t="s">
        <v>325</v>
      </c>
      <c r="N100" s="101"/>
      <c r="O100" s="106" t="s">
        <v>71</v>
      </c>
    </row>
    <row r="101" s="2" customFormat="1" ht="51" customHeight="1" spans="1:15">
      <c r="A101" s="76" t="s">
        <v>149</v>
      </c>
      <c r="B101" s="77" t="s">
        <v>328</v>
      </c>
      <c r="C101" s="52"/>
      <c r="D101" s="55"/>
      <c r="E101" s="52"/>
      <c r="F101" s="64">
        <f>SUM(F102:F108)</f>
        <v>55728.84</v>
      </c>
      <c r="G101" s="64">
        <f>SUM(G102:G108)</f>
        <v>0</v>
      </c>
      <c r="H101" s="64">
        <f>SUM(H102:H108)</f>
        <v>30664</v>
      </c>
      <c r="I101" s="64">
        <f>SUM(I102:I108)</f>
        <v>25064.84</v>
      </c>
      <c r="J101" s="66"/>
      <c r="K101" s="52"/>
      <c r="L101" s="52"/>
      <c r="M101" s="52"/>
      <c r="N101" s="101"/>
      <c r="O101" s="102"/>
    </row>
    <row r="102" s="2" customFormat="1" ht="103" customHeight="1" spans="1:15">
      <c r="A102" s="108">
        <v>35</v>
      </c>
      <c r="B102" s="61" t="s">
        <v>329</v>
      </c>
      <c r="C102" s="107" t="s">
        <v>25</v>
      </c>
      <c r="D102" s="61" t="s">
        <v>330</v>
      </c>
      <c r="E102" s="126" t="s">
        <v>51</v>
      </c>
      <c r="F102" s="126">
        <v>14744</v>
      </c>
      <c r="G102" s="126"/>
      <c r="H102" s="126">
        <v>14744</v>
      </c>
      <c r="I102" s="107"/>
      <c r="J102" s="107" t="s">
        <v>27</v>
      </c>
      <c r="K102" s="126">
        <v>2024.04</v>
      </c>
      <c r="L102" s="58" t="s">
        <v>331</v>
      </c>
      <c r="M102" s="58" t="s">
        <v>332</v>
      </c>
      <c r="N102" s="101"/>
      <c r="O102" s="58" t="s">
        <v>333</v>
      </c>
    </row>
    <row r="103" s="2" customFormat="1" ht="76" customHeight="1" spans="1:15">
      <c r="A103" s="108">
        <v>36</v>
      </c>
      <c r="B103" s="61" t="s">
        <v>334</v>
      </c>
      <c r="C103" s="107" t="s">
        <v>25</v>
      </c>
      <c r="D103" s="61" t="s">
        <v>335</v>
      </c>
      <c r="E103" s="126" t="s">
        <v>51</v>
      </c>
      <c r="F103" s="126">
        <v>2120</v>
      </c>
      <c r="G103" s="126"/>
      <c r="H103" s="126">
        <v>1340</v>
      </c>
      <c r="I103" s="126">
        <v>780</v>
      </c>
      <c r="J103" s="107" t="s">
        <v>27</v>
      </c>
      <c r="K103" s="126">
        <v>2024.04</v>
      </c>
      <c r="L103" s="58" t="s">
        <v>28</v>
      </c>
      <c r="M103" s="58" t="s">
        <v>336</v>
      </c>
      <c r="N103" s="101"/>
      <c r="O103" s="58" t="s">
        <v>35</v>
      </c>
    </row>
    <row r="104" s="2" customFormat="1" ht="83" customHeight="1" spans="1:15">
      <c r="A104" s="108">
        <v>37</v>
      </c>
      <c r="B104" s="58" t="s">
        <v>337</v>
      </c>
      <c r="C104" s="107" t="s">
        <v>25</v>
      </c>
      <c r="D104" s="61" t="s">
        <v>338</v>
      </c>
      <c r="E104" s="66" t="s">
        <v>51</v>
      </c>
      <c r="F104" s="125">
        <v>3900</v>
      </c>
      <c r="G104" s="65"/>
      <c r="H104" s="65">
        <f>F104*0.7</f>
        <v>2730</v>
      </c>
      <c r="I104" s="65">
        <f>F104-H104</f>
        <v>1170</v>
      </c>
      <c r="J104" s="71" t="s">
        <v>27</v>
      </c>
      <c r="K104" s="52">
        <v>2024.04</v>
      </c>
      <c r="L104" s="135" t="s">
        <v>41</v>
      </c>
      <c r="M104" s="71" t="s">
        <v>320</v>
      </c>
      <c r="N104" s="101"/>
      <c r="O104" s="54" t="s">
        <v>43</v>
      </c>
    </row>
    <row r="105" s="2" customFormat="1" ht="76" customHeight="1" spans="1:15">
      <c r="A105" s="108">
        <v>38</v>
      </c>
      <c r="B105" s="109" t="s">
        <v>339</v>
      </c>
      <c r="C105" s="110" t="s">
        <v>25</v>
      </c>
      <c r="D105" s="109" t="s">
        <v>340</v>
      </c>
      <c r="E105" s="65" t="s">
        <v>51</v>
      </c>
      <c r="F105" s="126">
        <v>3000</v>
      </c>
      <c r="G105" s="126"/>
      <c r="H105" s="126">
        <v>1900</v>
      </c>
      <c r="I105" s="126">
        <v>1100</v>
      </c>
      <c r="J105" s="110" t="s">
        <v>27</v>
      </c>
      <c r="K105" s="130">
        <v>2024.04</v>
      </c>
      <c r="L105" s="110" t="s">
        <v>69</v>
      </c>
      <c r="M105" s="110" t="s">
        <v>341</v>
      </c>
      <c r="N105" s="101"/>
      <c r="O105" s="106" t="s">
        <v>71</v>
      </c>
    </row>
    <row r="106" s="2" customFormat="1" ht="63" customHeight="1" spans="1:15">
      <c r="A106" s="108">
        <v>39</v>
      </c>
      <c r="B106" s="80" t="s">
        <v>342</v>
      </c>
      <c r="C106" s="54" t="s">
        <v>25</v>
      </c>
      <c r="D106" s="53" t="s">
        <v>343</v>
      </c>
      <c r="E106" s="52" t="s">
        <v>51</v>
      </c>
      <c r="F106" s="65">
        <v>3400</v>
      </c>
      <c r="G106" s="65"/>
      <c r="H106" s="65">
        <v>1700</v>
      </c>
      <c r="I106" s="65">
        <v>1700</v>
      </c>
      <c r="J106" s="58" t="s">
        <v>27</v>
      </c>
      <c r="K106" s="52" t="s">
        <v>344</v>
      </c>
      <c r="L106" s="54" t="s">
        <v>86</v>
      </c>
      <c r="M106" s="54" t="s">
        <v>345</v>
      </c>
      <c r="N106" s="101"/>
      <c r="O106" s="54" t="s">
        <v>346</v>
      </c>
    </row>
    <row r="107" s="2" customFormat="1" ht="146" customHeight="1" spans="1:15">
      <c r="A107" s="108">
        <v>40</v>
      </c>
      <c r="B107" s="80" t="s">
        <v>347</v>
      </c>
      <c r="C107" s="54" t="s">
        <v>25</v>
      </c>
      <c r="D107" s="53" t="s">
        <v>348</v>
      </c>
      <c r="E107" s="52" t="s">
        <v>51</v>
      </c>
      <c r="F107" s="65">
        <v>3784.84</v>
      </c>
      <c r="G107" s="65"/>
      <c r="H107" s="65">
        <v>2650</v>
      </c>
      <c r="I107" s="65">
        <f>F107-H107</f>
        <v>1134.84</v>
      </c>
      <c r="J107" s="58" t="s">
        <v>27</v>
      </c>
      <c r="K107" s="52">
        <v>2024.03</v>
      </c>
      <c r="L107" s="54" t="s">
        <v>86</v>
      </c>
      <c r="M107" s="54" t="s">
        <v>345</v>
      </c>
      <c r="N107" s="101"/>
      <c r="O107" s="54" t="s">
        <v>346</v>
      </c>
    </row>
    <row r="108" s="2" customFormat="1" ht="192" customHeight="1" spans="1:15">
      <c r="A108" s="108">
        <v>41</v>
      </c>
      <c r="B108" s="53" t="s">
        <v>349</v>
      </c>
      <c r="C108" s="54" t="s">
        <v>25</v>
      </c>
      <c r="D108" s="53" t="s">
        <v>350</v>
      </c>
      <c r="E108" s="52" t="s">
        <v>51</v>
      </c>
      <c r="F108" s="52">
        <v>24780</v>
      </c>
      <c r="G108" s="52"/>
      <c r="H108" s="52">
        <v>5600</v>
      </c>
      <c r="I108" s="52">
        <v>19180</v>
      </c>
      <c r="J108" s="54" t="s">
        <v>27</v>
      </c>
      <c r="K108" s="52">
        <v>2024.03</v>
      </c>
      <c r="L108" s="54" t="s">
        <v>130</v>
      </c>
      <c r="M108" s="54" t="s">
        <v>130</v>
      </c>
      <c r="N108" s="101"/>
      <c r="O108" s="54" t="s">
        <v>132</v>
      </c>
    </row>
    <row r="109" s="2" customFormat="1" ht="50" customHeight="1" spans="1:15">
      <c r="A109" s="76" t="s">
        <v>161</v>
      </c>
      <c r="B109" s="77" t="s">
        <v>351</v>
      </c>
      <c r="C109" s="52"/>
      <c r="D109" s="55"/>
      <c r="E109" s="52"/>
      <c r="F109" s="64">
        <f>SUM(F110:F112)</f>
        <v>25250.5</v>
      </c>
      <c r="G109" s="64"/>
      <c r="H109" s="64">
        <f>SUM(H110:H112)</f>
        <v>8000</v>
      </c>
      <c r="I109" s="64">
        <f>SUM(I110:I112)</f>
        <v>17250.5</v>
      </c>
      <c r="J109" s="66"/>
      <c r="K109" s="52"/>
      <c r="L109" s="52"/>
      <c r="M109" s="52"/>
      <c r="N109" s="101"/>
      <c r="O109" s="102"/>
    </row>
    <row r="110" s="2" customFormat="1" ht="123" customHeight="1" spans="1:15">
      <c r="A110" s="108">
        <v>42</v>
      </c>
      <c r="B110" s="61" t="s">
        <v>352</v>
      </c>
      <c r="C110" s="54" t="s">
        <v>25</v>
      </c>
      <c r="D110" s="61" t="s">
        <v>353</v>
      </c>
      <c r="E110" s="65" t="s">
        <v>354</v>
      </c>
      <c r="F110" s="65">
        <v>16450.5</v>
      </c>
      <c r="G110" s="126"/>
      <c r="H110" s="126"/>
      <c r="I110" s="129">
        <v>16450.5</v>
      </c>
      <c r="J110" s="107" t="s">
        <v>27</v>
      </c>
      <c r="K110" s="52">
        <v>2025.04</v>
      </c>
      <c r="L110" s="58" t="s">
        <v>331</v>
      </c>
      <c r="M110" s="58" t="s">
        <v>355</v>
      </c>
      <c r="N110" s="101"/>
      <c r="O110" s="58" t="s">
        <v>333</v>
      </c>
    </row>
    <row r="111" s="2" customFormat="1" ht="69" customHeight="1" spans="1:15">
      <c r="A111" s="108">
        <v>43</v>
      </c>
      <c r="B111" s="109" t="s">
        <v>356</v>
      </c>
      <c r="C111" s="111" t="s">
        <v>25</v>
      </c>
      <c r="D111" s="109" t="s">
        <v>357</v>
      </c>
      <c r="E111" s="126">
        <v>2024</v>
      </c>
      <c r="F111" s="127">
        <v>7600</v>
      </c>
      <c r="G111" s="109"/>
      <c r="H111" s="126">
        <v>7400</v>
      </c>
      <c r="I111" s="127">
        <v>200</v>
      </c>
      <c r="J111" s="109" t="s">
        <v>27</v>
      </c>
      <c r="K111" s="126">
        <v>2024.04</v>
      </c>
      <c r="L111" s="54" t="s">
        <v>41</v>
      </c>
      <c r="M111" s="71" t="s">
        <v>358</v>
      </c>
      <c r="N111" s="101"/>
      <c r="O111" s="54" t="s">
        <v>43</v>
      </c>
    </row>
    <row r="112" s="2" customFormat="1" ht="81" customHeight="1" spans="1:15">
      <c r="A112" s="108">
        <v>44</v>
      </c>
      <c r="B112" s="109" t="s">
        <v>359</v>
      </c>
      <c r="C112" s="110" t="s">
        <v>25</v>
      </c>
      <c r="D112" s="109" t="s">
        <v>360</v>
      </c>
      <c r="E112" s="65" t="s">
        <v>51</v>
      </c>
      <c r="F112" s="126">
        <v>1200</v>
      </c>
      <c r="G112" s="126"/>
      <c r="H112" s="126">
        <v>600</v>
      </c>
      <c r="I112" s="126">
        <v>600</v>
      </c>
      <c r="J112" s="110" t="s">
        <v>27</v>
      </c>
      <c r="K112" s="130">
        <v>2024.05</v>
      </c>
      <c r="L112" s="110" t="s">
        <v>69</v>
      </c>
      <c r="M112" s="110" t="s">
        <v>341</v>
      </c>
      <c r="N112" s="101"/>
      <c r="O112" s="106" t="s">
        <v>71</v>
      </c>
    </row>
    <row r="113" s="2" customFormat="1" ht="51" customHeight="1" spans="1:15">
      <c r="A113" s="76" t="s">
        <v>172</v>
      </c>
      <c r="B113" s="77" t="s">
        <v>361</v>
      </c>
      <c r="C113" s="52"/>
      <c r="D113" s="55"/>
      <c r="E113" s="52"/>
      <c r="F113" s="64">
        <f>SUM(F114:F116)</f>
        <v>3733</v>
      </c>
      <c r="G113" s="64"/>
      <c r="H113" s="64">
        <f>SUM(H114:H116)</f>
        <v>2789</v>
      </c>
      <c r="I113" s="64">
        <f>SUM(I114:I116)</f>
        <v>944</v>
      </c>
      <c r="J113" s="66"/>
      <c r="K113" s="52"/>
      <c r="L113" s="52"/>
      <c r="M113" s="52"/>
      <c r="N113" s="101"/>
      <c r="O113" s="102"/>
    </row>
    <row r="114" s="2" customFormat="1" ht="151" customHeight="1" spans="1:15">
      <c r="A114" s="52">
        <v>45</v>
      </c>
      <c r="B114" s="105" t="s">
        <v>362</v>
      </c>
      <c r="C114" s="112" t="s">
        <v>25</v>
      </c>
      <c r="D114" s="105" t="s">
        <v>363</v>
      </c>
      <c r="E114" s="123" t="s">
        <v>51</v>
      </c>
      <c r="F114" s="128">
        <v>973</v>
      </c>
      <c r="G114" s="123"/>
      <c r="H114" s="123">
        <v>779</v>
      </c>
      <c r="I114" s="128">
        <v>194</v>
      </c>
      <c r="J114" s="106" t="s">
        <v>27</v>
      </c>
      <c r="K114" s="128">
        <v>2024.09</v>
      </c>
      <c r="L114" s="106" t="s">
        <v>364</v>
      </c>
      <c r="M114" s="106" t="s">
        <v>364</v>
      </c>
      <c r="N114" s="101"/>
      <c r="O114" s="106" t="s">
        <v>365</v>
      </c>
    </row>
    <row r="115" s="2" customFormat="1" ht="133" customHeight="1" spans="1:15">
      <c r="A115" s="52">
        <v>46</v>
      </c>
      <c r="B115" s="56" t="s">
        <v>366</v>
      </c>
      <c r="C115" s="111" t="s">
        <v>25</v>
      </c>
      <c r="D115" s="56" t="s">
        <v>367</v>
      </c>
      <c r="E115" s="65" t="s">
        <v>51</v>
      </c>
      <c r="F115" s="129">
        <v>2500</v>
      </c>
      <c r="G115" s="130"/>
      <c r="H115" s="65">
        <f>F115*0.7</f>
        <v>1750</v>
      </c>
      <c r="I115" s="129">
        <f>F115-H115</f>
        <v>750</v>
      </c>
      <c r="J115" s="71" t="s">
        <v>27</v>
      </c>
      <c r="K115" s="130">
        <v>2024.05</v>
      </c>
      <c r="L115" s="54" t="s">
        <v>41</v>
      </c>
      <c r="M115" s="71" t="s">
        <v>358</v>
      </c>
      <c r="N115" s="101"/>
      <c r="O115" s="54" t="s">
        <v>43</v>
      </c>
    </row>
    <row r="116" s="2" customFormat="1" ht="133" customHeight="1" spans="1:15">
      <c r="A116" s="52">
        <v>47</v>
      </c>
      <c r="B116" s="54" t="s">
        <v>368</v>
      </c>
      <c r="C116" s="107" t="s">
        <v>25</v>
      </c>
      <c r="D116" s="53" t="s">
        <v>369</v>
      </c>
      <c r="E116" s="52">
        <v>2024</v>
      </c>
      <c r="F116" s="65">
        <v>260</v>
      </c>
      <c r="G116" s="65"/>
      <c r="H116" s="65">
        <v>260</v>
      </c>
      <c r="I116" s="65"/>
      <c r="J116" s="71" t="s">
        <v>27</v>
      </c>
      <c r="K116" s="52">
        <v>2024.06</v>
      </c>
      <c r="L116" s="54" t="s">
        <v>41</v>
      </c>
      <c r="M116" s="71" t="s">
        <v>320</v>
      </c>
      <c r="N116" s="101"/>
      <c r="O116" s="54" t="s">
        <v>43</v>
      </c>
    </row>
    <row r="117" s="2" customFormat="1" ht="45" customHeight="1" spans="1:15">
      <c r="A117" s="76" t="s">
        <v>195</v>
      </c>
      <c r="B117" s="77" t="s">
        <v>370</v>
      </c>
      <c r="C117" s="113"/>
      <c r="D117" s="114"/>
      <c r="E117" s="125"/>
      <c r="F117" s="131">
        <f>SUM(F118:F124)</f>
        <v>39723.55</v>
      </c>
      <c r="G117" s="131"/>
      <c r="H117" s="131">
        <f>SUM(H118:H124)</f>
        <v>19411</v>
      </c>
      <c r="I117" s="131">
        <f>SUM(I118:I124)</f>
        <v>20313</v>
      </c>
      <c r="J117" s="125"/>
      <c r="K117" s="136"/>
      <c r="L117" s="125"/>
      <c r="M117" s="125"/>
      <c r="N117" s="101"/>
      <c r="O117" s="102"/>
    </row>
    <row r="118" s="72" customFormat="1" ht="209" customHeight="1" spans="1:15">
      <c r="A118" s="52">
        <v>48</v>
      </c>
      <c r="B118" s="53" t="s">
        <v>371</v>
      </c>
      <c r="C118" s="54" t="s">
        <v>25</v>
      </c>
      <c r="D118" s="53" t="s">
        <v>372</v>
      </c>
      <c r="E118" s="52" t="s">
        <v>51</v>
      </c>
      <c r="F118" s="65">
        <v>5000</v>
      </c>
      <c r="G118" s="65"/>
      <c r="H118" s="65">
        <v>3000</v>
      </c>
      <c r="I118" s="65">
        <v>2000</v>
      </c>
      <c r="J118" s="58" t="s">
        <v>27</v>
      </c>
      <c r="K118" s="52">
        <v>2024.06</v>
      </c>
      <c r="L118" s="54" t="s">
        <v>278</v>
      </c>
      <c r="M118" s="54" t="s">
        <v>279</v>
      </c>
      <c r="N118" s="104"/>
      <c r="O118" s="54" t="s">
        <v>280</v>
      </c>
    </row>
    <row r="119" s="2" customFormat="1" ht="156" customHeight="1" spans="1:15">
      <c r="A119" s="52">
        <v>49</v>
      </c>
      <c r="B119" s="53" t="s">
        <v>373</v>
      </c>
      <c r="C119" s="54" t="s">
        <v>25</v>
      </c>
      <c r="D119" s="53" t="s">
        <v>374</v>
      </c>
      <c r="E119" s="52" t="s">
        <v>51</v>
      </c>
      <c r="F119" s="65">
        <v>4000</v>
      </c>
      <c r="G119" s="65"/>
      <c r="H119" s="65">
        <v>2000</v>
      </c>
      <c r="I119" s="65">
        <v>2000</v>
      </c>
      <c r="J119" s="58" t="s">
        <v>27</v>
      </c>
      <c r="K119" s="52">
        <v>2024.06</v>
      </c>
      <c r="L119" s="54" t="s">
        <v>278</v>
      </c>
      <c r="M119" s="54" t="s">
        <v>279</v>
      </c>
      <c r="N119" s="101"/>
      <c r="O119" s="54" t="s">
        <v>280</v>
      </c>
    </row>
    <row r="120" s="2" customFormat="1" ht="120" customHeight="1" spans="1:15">
      <c r="A120" s="52">
        <v>50</v>
      </c>
      <c r="B120" s="53" t="s">
        <v>375</v>
      </c>
      <c r="C120" s="54" t="s">
        <v>25</v>
      </c>
      <c r="D120" s="53" t="s">
        <v>376</v>
      </c>
      <c r="E120" s="52" t="s">
        <v>51</v>
      </c>
      <c r="F120" s="65">
        <v>4732.55</v>
      </c>
      <c r="G120" s="65"/>
      <c r="H120" s="65">
        <v>1420</v>
      </c>
      <c r="I120" s="52">
        <v>3313</v>
      </c>
      <c r="J120" s="53" t="s">
        <v>27</v>
      </c>
      <c r="K120" s="52">
        <v>2024.04</v>
      </c>
      <c r="L120" s="54" t="s">
        <v>28</v>
      </c>
      <c r="M120" s="53" t="s">
        <v>336</v>
      </c>
      <c r="N120" s="101"/>
      <c r="O120" s="67" t="s">
        <v>35</v>
      </c>
    </row>
    <row r="121" s="2" customFormat="1" ht="96" customHeight="1" spans="1:15">
      <c r="A121" s="52">
        <v>51</v>
      </c>
      <c r="B121" s="53" t="s">
        <v>377</v>
      </c>
      <c r="C121" s="54" t="s">
        <v>25</v>
      </c>
      <c r="D121" s="53" t="s">
        <v>378</v>
      </c>
      <c r="E121" s="52">
        <v>2024</v>
      </c>
      <c r="F121" s="52">
        <v>8691</v>
      </c>
      <c r="G121" s="52"/>
      <c r="H121" s="52">
        <v>8691</v>
      </c>
      <c r="I121" s="52">
        <v>0</v>
      </c>
      <c r="J121" s="53" t="s">
        <v>27</v>
      </c>
      <c r="K121" s="52">
        <v>45383</v>
      </c>
      <c r="L121" s="52" t="s">
        <v>52</v>
      </c>
      <c r="M121" s="67" t="s">
        <v>379</v>
      </c>
      <c r="N121" s="52"/>
      <c r="O121" s="54" t="s">
        <v>59</v>
      </c>
    </row>
    <row r="122" s="2" customFormat="1" ht="102" customHeight="1" spans="1:15">
      <c r="A122" s="52">
        <v>52</v>
      </c>
      <c r="B122" s="53" t="s">
        <v>380</v>
      </c>
      <c r="C122" s="54" t="s">
        <v>25</v>
      </c>
      <c r="D122" s="53" t="s">
        <v>381</v>
      </c>
      <c r="E122" s="52" t="s">
        <v>51</v>
      </c>
      <c r="F122" s="52">
        <v>9000</v>
      </c>
      <c r="G122" s="52"/>
      <c r="H122" s="52">
        <v>1000</v>
      </c>
      <c r="I122" s="52">
        <v>8000</v>
      </c>
      <c r="J122" s="52" t="s">
        <v>27</v>
      </c>
      <c r="K122" s="52">
        <v>45536</v>
      </c>
      <c r="L122" s="54" t="s">
        <v>52</v>
      </c>
      <c r="M122" s="54" t="s">
        <v>379</v>
      </c>
      <c r="N122" s="52"/>
      <c r="O122" s="54" t="s">
        <v>59</v>
      </c>
    </row>
    <row r="123" s="2" customFormat="1" ht="78" customHeight="1" spans="1:15">
      <c r="A123" s="52">
        <v>53</v>
      </c>
      <c r="B123" s="53" t="s">
        <v>382</v>
      </c>
      <c r="C123" s="54" t="s">
        <v>25</v>
      </c>
      <c r="D123" s="53" t="s">
        <v>383</v>
      </c>
      <c r="E123" s="52" t="s">
        <v>51</v>
      </c>
      <c r="F123" s="52">
        <v>5000</v>
      </c>
      <c r="G123" s="52"/>
      <c r="H123" s="52">
        <v>2500</v>
      </c>
      <c r="I123" s="52">
        <v>2500</v>
      </c>
      <c r="J123" s="52" t="s">
        <v>27</v>
      </c>
      <c r="K123" s="52">
        <v>45536</v>
      </c>
      <c r="L123" s="54" t="s">
        <v>52</v>
      </c>
      <c r="M123" s="53" t="s">
        <v>384</v>
      </c>
      <c r="N123" s="52"/>
      <c r="O123" s="54" t="s">
        <v>385</v>
      </c>
    </row>
    <row r="124" s="2" customFormat="1" ht="110" customHeight="1" spans="1:15">
      <c r="A124" s="52">
        <v>54</v>
      </c>
      <c r="B124" s="53" t="s">
        <v>386</v>
      </c>
      <c r="C124" s="54" t="s">
        <v>25</v>
      </c>
      <c r="D124" s="53" t="s">
        <v>387</v>
      </c>
      <c r="E124" s="52">
        <v>2024</v>
      </c>
      <c r="F124" s="52">
        <v>3300</v>
      </c>
      <c r="G124" s="52"/>
      <c r="H124" s="52">
        <v>800</v>
      </c>
      <c r="I124" s="52">
        <v>2500</v>
      </c>
      <c r="J124" s="54" t="s">
        <v>27</v>
      </c>
      <c r="K124" s="52">
        <v>2024.04</v>
      </c>
      <c r="L124" s="54" t="s">
        <v>69</v>
      </c>
      <c r="M124" s="54" t="s">
        <v>325</v>
      </c>
      <c r="N124" s="101"/>
      <c r="O124" s="106" t="s">
        <v>71</v>
      </c>
    </row>
    <row r="125" s="2" customFormat="1" ht="50" customHeight="1" spans="1:15">
      <c r="A125" s="76" t="s">
        <v>388</v>
      </c>
      <c r="B125" s="77" t="s">
        <v>389</v>
      </c>
      <c r="C125" s="52"/>
      <c r="D125" s="55"/>
      <c r="E125" s="52"/>
      <c r="F125" s="64">
        <f>SUM(F126:F130)</f>
        <v>16697.47</v>
      </c>
      <c r="G125" s="64">
        <f>SUM(G126:G130)</f>
        <v>3120</v>
      </c>
      <c r="H125" s="64">
        <f>SUM(H126:H130)</f>
        <v>6277</v>
      </c>
      <c r="I125" s="64">
        <f>SUM(I126:I130)</f>
        <v>7300</v>
      </c>
      <c r="J125" s="66"/>
      <c r="K125" s="52"/>
      <c r="L125" s="52"/>
      <c r="M125" s="52"/>
      <c r="N125" s="101"/>
      <c r="O125" s="102"/>
    </row>
    <row r="126" s="2" customFormat="1" ht="109" customHeight="1" spans="1:15">
      <c r="A126" s="52">
        <v>55</v>
      </c>
      <c r="B126" s="115" t="s">
        <v>390</v>
      </c>
      <c r="C126" s="116" t="s">
        <v>25</v>
      </c>
      <c r="D126" s="117" t="s">
        <v>391</v>
      </c>
      <c r="E126" s="132" t="s">
        <v>63</v>
      </c>
      <c r="F126" s="133">
        <v>600</v>
      </c>
      <c r="G126" s="132">
        <v>120</v>
      </c>
      <c r="H126" s="133">
        <v>360</v>
      </c>
      <c r="I126" s="132">
        <v>120</v>
      </c>
      <c r="J126" s="119" t="s">
        <v>27</v>
      </c>
      <c r="K126" s="133">
        <v>2023.12</v>
      </c>
      <c r="L126" s="119" t="s">
        <v>331</v>
      </c>
      <c r="M126" s="116" t="s">
        <v>392</v>
      </c>
      <c r="N126" s="101"/>
      <c r="O126" s="58" t="s">
        <v>333</v>
      </c>
    </row>
    <row r="127" s="2" customFormat="1" ht="104" customHeight="1" spans="1:15">
      <c r="A127" s="52">
        <v>56</v>
      </c>
      <c r="B127" s="118" t="s">
        <v>393</v>
      </c>
      <c r="C127" s="119" t="s">
        <v>25</v>
      </c>
      <c r="D127" s="120" t="s">
        <v>394</v>
      </c>
      <c r="E127" s="133" t="s">
        <v>51</v>
      </c>
      <c r="F127" s="132">
        <v>1200</v>
      </c>
      <c r="G127" s="133"/>
      <c r="H127" s="132">
        <v>900</v>
      </c>
      <c r="I127" s="132">
        <v>300</v>
      </c>
      <c r="J127" s="137" t="s">
        <v>27</v>
      </c>
      <c r="K127" s="133">
        <v>2024.09</v>
      </c>
      <c r="L127" s="116" t="s">
        <v>331</v>
      </c>
      <c r="M127" s="139" t="s">
        <v>392</v>
      </c>
      <c r="N127" s="101"/>
      <c r="O127" s="58" t="s">
        <v>333</v>
      </c>
    </row>
    <row r="128" s="2" customFormat="1" ht="109" customHeight="1" spans="1:15">
      <c r="A128" s="52">
        <v>57</v>
      </c>
      <c r="B128" s="53" t="s">
        <v>395</v>
      </c>
      <c r="C128" s="54" t="s">
        <v>38</v>
      </c>
      <c r="D128" s="53" t="s">
        <v>396</v>
      </c>
      <c r="E128" s="52" t="s">
        <v>40</v>
      </c>
      <c r="F128" s="65">
        <v>5667.47</v>
      </c>
      <c r="G128" s="65">
        <v>3000</v>
      </c>
      <c r="H128" s="65">
        <v>2667</v>
      </c>
      <c r="I128" s="65"/>
      <c r="J128" s="58" t="s">
        <v>27</v>
      </c>
      <c r="K128" s="52">
        <v>2024.03</v>
      </c>
      <c r="L128" s="54" t="s">
        <v>41</v>
      </c>
      <c r="M128" s="54" t="s">
        <v>397</v>
      </c>
      <c r="N128" s="101"/>
      <c r="O128" s="54" t="s">
        <v>43</v>
      </c>
    </row>
    <row r="129" s="2" customFormat="1" ht="181" customHeight="1" spans="1:15">
      <c r="A129" s="52">
        <v>58</v>
      </c>
      <c r="B129" s="80" t="s">
        <v>398</v>
      </c>
      <c r="C129" s="54" t="s">
        <v>25</v>
      </c>
      <c r="D129" s="140" t="s">
        <v>399</v>
      </c>
      <c r="E129" s="52" t="s">
        <v>51</v>
      </c>
      <c r="F129" s="143">
        <v>4350</v>
      </c>
      <c r="G129" s="65"/>
      <c r="H129" s="65">
        <v>2350</v>
      </c>
      <c r="I129" s="65">
        <v>2000</v>
      </c>
      <c r="J129" s="58" t="s">
        <v>27</v>
      </c>
      <c r="K129" s="52">
        <v>2024.08</v>
      </c>
      <c r="L129" s="54" t="s">
        <v>86</v>
      </c>
      <c r="M129" s="54" t="s">
        <v>98</v>
      </c>
      <c r="N129" s="101"/>
      <c r="O129" s="54" t="s">
        <v>99</v>
      </c>
    </row>
    <row r="130" s="2" customFormat="1" ht="85" customHeight="1" spans="1:15">
      <c r="A130" s="52">
        <v>59</v>
      </c>
      <c r="B130" s="80" t="s">
        <v>400</v>
      </c>
      <c r="C130" s="81" t="s">
        <v>25</v>
      </c>
      <c r="D130" s="80" t="s">
        <v>401</v>
      </c>
      <c r="E130" s="87">
        <v>2025</v>
      </c>
      <c r="F130" s="87">
        <v>4880</v>
      </c>
      <c r="G130" s="87"/>
      <c r="H130" s="87"/>
      <c r="I130" s="87">
        <v>4880</v>
      </c>
      <c r="J130" s="81" t="s">
        <v>27</v>
      </c>
      <c r="K130" s="93">
        <v>2025.04</v>
      </c>
      <c r="L130" s="54" t="s">
        <v>69</v>
      </c>
      <c r="M130" s="81" t="s">
        <v>325</v>
      </c>
      <c r="N130" s="101"/>
      <c r="O130" s="106" t="s">
        <v>71</v>
      </c>
    </row>
    <row r="131" s="2" customFormat="1" ht="50" customHeight="1" spans="1:15">
      <c r="A131" s="51" t="s">
        <v>402</v>
      </c>
      <c r="B131" s="49" t="s">
        <v>403</v>
      </c>
      <c r="C131" s="52"/>
      <c r="D131" s="55"/>
      <c r="E131" s="52"/>
      <c r="F131" s="64">
        <f>SUM(F132:F141)</f>
        <v>115880.8</v>
      </c>
      <c r="G131" s="64">
        <f>SUM(G132:G141)</f>
        <v>17000</v>
      </c>
      <c r="H131" s="64">
        <f>SUM(H132:H141)</f>
        <v>64731</v>
      </c>
      <c r="I131" s="64">
        <f>SUM(I132:I141)</f>
        <v>34150</v>
      </c>
      <c r="J131" s="66"/>
      <c r="K131" s="52"/>
      <c r="L131" s="52"/>
      <c r="M131" s="52"/>
      <c r="N131" s="101"/>
      <c r="O131" s="102"/>
    </row>
    <row r="132" s="2" customFormat="1" ht="97" customHeight="1" spans="1:15">
      <c r="A132" s="52">
        <v>1</v>
      </c>
      <c r="B132" s="53" t="s">
        <v>404</v>
      </c>
      <c r="C132" s="54" t="s">
        <v>38</v>
      </c>
      <c r="D132" s="53" t="s">
        <v>405</v>
      </c>
      <c r="E132" s="52" t="s">
        <v>40</v>
      </c>
      <c r="F132" s="52">
        <v>16900</v>
      </c>
      <c r="G132" s="52">
        <v>3000</v>
      </c>
      <c r="H132" s="52">
        <v>13900</v>
      </c>
      <c r="I132" s="52"/>
      <c r="J132" s="54" t="s">
        <v>85</v>
      </c>
      <c r="K132" s="52">
        <v>2023.01</v>
      </c>
      <c r="L132" s="54" t="s">
        <v>137</v>
      </c>
      <c r="M132" s="54" t="s">
        <v>406</v>
      </c>
      <c r="N132" s="101"/>
      <c r="O132" s="58" t="s">
        <v>139</v>
      </c>
    </row>
    <row r="133" s="2" customFormat="1" ht="97" customHeight="1" spans="1:15">
      <c r="A133" s="52">
        <v>2</v>
      </c>
      <c r="B133" s="53" t="s">
        <v>407</v>
      </c>
      <c r="C133" s="54" t="s">
        <v>25</v>
      </c>
      <c r="D133" s="53" t="s">
        <v>408</v>
      </c>
      <c r="E133" s="52" t="s">
        <v>51</v>
      </c>
      <c r="F133" s="52">
        <v>21200</v>
      </c>
      <c r="G133" s="52"/>
      <c r="H133" s="52">
        <v>5000</v>
      </c>
      <c r="I133" s="52">
        <v>16200</v>
      </c>
      <c r="J133" s="53" t="s">
        <v>123</v>
      </c>
      <c r="K133" s="52">
        <v>2024.01</v>
      </c>
      <c r="L133" s="52" t="s">
        <v>52</v>
      </c>
      <c r="M133" s="52" t="s">
        <v>409</v>
      </c>
      <c r="N133" s="52"/>
      <c r="O133" s="54" t="s">
        <v>410</v>
      </c>
    </row>
    <row r="134" s="2" customFormat="1" ht="84" customHeight="1" spans="1:15">
      <c r="A134" s="52">
        <v>3</v>
      </c>
      <c r="B134" s="141" t="s">
        <v>411</v>
      </c>
      <c r="C134" s="67" t="s">
        <v>38</v>
      </c>
      <c r="D134" s="141" t="s">
        <v>412</v>
      </c>
      <c r="E134" s="52" t="s">
        <v>40</v>
      </c>
      <c r="F134" s="65">
        <v>7500</v>
      </c>
      <c r="G134" s="125">
        <v>5000</v>
      </c>
      <c r="H134" s="125">
        <v>2500</v>
      </c>
      <c r="I134" s="125"/>
      <c r="J134" s="67" t="s">
        <v>123</v>
      </c>
      <c r="K134" s="144">
        <v>2023.1</v>
      </c>
      <c r="L134" s="54" t="s">
        <v>52</v>
      </c>
      <c r="M134" s="67" t="s">
        <v>409</v>
      </c>
      <c r="N134" s="101"/>
      <c r="O134" s="54" t="s">
        <v>410</v>
      </c>
    </row>
    <row r="135" s="2" customFormat="1" ht="103" customHeight="1" spans="1:15">
      <c r="A135" s="52">
        <v>4</v>
      </c>
      <c r="B135" s="53" t="s">
        <v>413</v>
      </c>
      <c r="C135" s="54" t="s">
        <v>25</v>
      </c>
      <c r="D135" s="53" t="s">
        <v>414</v>
      </c>
      <c r="E135" s="52" t="s">
        <v>51</v>
      </c>
      <c r="F135" s="65">
        <v>9600</v>
      </c>
      <c r="G135" s="65"/>
      <c r="H135" s="65">
        <v>6000</v>
      </c>
      <c r="I135" s="65">
        <v>3600</v>
      </c>
      <c r="J135" s="58" t="s">
        <v>123</v>
      </c>
      <c r="K135" s="145">
        <v>2024.04</v>
      </c>
      <c r="L135" s="54" t="s">
        <v>52</v>
      </c>
      <c r="M135" s="54" t="s">
        <v>415</v>
      </c>
      <c r="N135" s="101"/>
      <c r="O135" s="54" t="s">
        <v>410</v>
      </c>
    </row>
    <row r="136" s="2" customFormat="1" ht="154" customHeight="1" spans="1:15">
      <c r="A136" s="52">
        <v>5</v>
      </c>
      <c r="B136" s="107" t="s">
        <v>416</v>
      </c>
      <c r="C136" s="107" t="s">
        <v>38</v>
      </c>
      <c r="D136" s="61" t="s">
        <v>417</v>
      </c>
      <c r="E136" s="125" t="s">
        <v>63</v>
      </c>
      <c r="F136" s="125">
        <v>35000</v>
      </c>
      <c r="G136" s="125">
        <v>2000</v>
      </c>
      <c r="H136" s="125">
        <v>20000</v>
      </c>
      <c r="I136" s="125">
        <v>13000</v>
      </c>
      <c r="J136" s="54" t="s">
        <v>204</v>
      </c>
      <c r="K136" s="52">
        <v>2024.03</v>
      </c>
      <c r="L136" s="58" t="s">
        <v>41</v>
      </c>
      <c r="M136" s="58" t="s">
        <v>418</v>
      </c>
      <c r="N136" s="101"/>
      <c r="O136" s="54" t="s">
        <v>43</v>
      </c>
    </row>
    <row r="137" s="2" customFormat="1" ht="144" customHeight="1" spans="1:15">
      <c r="A137" s="52">
        <v>6</v>
      </c>
      <c r="B137" s="80" t="s">
        <v>419</v>
      </c>
      <c r="C137" s="142" t="s">
        <v>25</v>
      </c>
      <c r="D137" s="56" t="s">
        <v>420</v>
      </c>
      <c r="E137" s="130">
        <v>2025</v>
      </c>
      <c r="F137" s="129">
        <v>1350</v>
      </c>
      <c r="G137" s="129"/>
      <c r="H137" s="129"/>
      <c r="I137" s="129">
        <v>1350</v>
      </c>
      <c r="J137" s="58" t="s">
        <v>27</v>
      </c>
      <c r="K137" s="130">
        <v>2025.03</v>
      </c>
      <c r="L137" s="54" t="s">
        <v>86</v>
      </c>
      <c r="M137" s="54" t="s">
        <v>98</v>
      </c>
      <c r="N137" s="101"/>
      <c r="O137" s="54" t="s">
        <v>99</v>
      </c>
    </row>
    <row r="138" s="2" customFormat="1" ht="99" customHeight="1" spans="1:15">
      <c r="A138" s="52">
        <v>7</v>
      </c>
      <c r="B138" s="53" t="s">
        <v>421</v>
      </c>
      <c r="C138" s="54" t="s">
        <v>25</v>
      </c>
      <c r="D138" s="53" t="s">
        <v>422</v>
      </c>
      <c r="E138" s="52">
        <v>2024</v>
      </c>
      <c r="F138" s="65">
        <v>3858.8</v>
      </c>
      <c r="G138" s="65"/>
      <c r="H138" s="65">
        <v>3859</v>
      </c>
      <c r="I138" s="65"/>
      <c r="J138" s="58" t="s">
        <v>123</v>
      </c>
      <c r="K138" s="52">
        <v>2024.03</v>
      </c>
      <c r="L138" s="54" t="s">
        <v>124</v>
      </c>
      <c r="M138" s="54" t="s">
        <v>423</v>
      </c>
      <c r="N138" s="101"/>
      <c r="O138" s="54" t="s">
        <v>126</v>
      </c>
    </row>
    <row r="139" s="2" customFormat="1" ht="100" customHeight="1" spans="1:15">
      <c r="A139" s="52">
        <v>8</v>
      </c>
      <c r="B139" s="53" t="s">
        <v>424</v>
      </c>
      <c r="C139" s="54" t="s">
        <v>25</v>
      </c>
      <c r="D139" s="53" t="s">
        <v>425</v>
      </c>
      <c r="E139" s="52">
        <v>2024</v>
      </c>
      <c r="F139" s="65">
        <v>6683</v>
      </c>
      <c r="G139" s="65"/>
      <c r="H139" s="65">
        <v>6683</v>
      </c>
      <c r="I139" s="65"/>
      <c r="J139" s="58" t="s">
        <v>123</v>
      </c>
      <c r="K139" s="52">
        <v>2024.03</v>
      </c>
      <c r="L139" s="54" t="s">
        <v>124</v>
      </c>
      <c r="M139" s="54" t="s">
        <v>423</v>
      </c>
      <c r="N139" s="101"/>
      <c r="O139" s="54" t="s">
        <v>126</v>
      </c>
    </row>
    <row r="140" s="2" customFormat="1" ht="80" customHeight="1" spans="1:15">
      <c r="A140" s="52">
        <v>9</v>
      </c>
      <c r="B140" s="53" t="s">
        <v>426</v>
      </c>
      <c r="C140" s="54" t="s">
        <v>38</v>
      </c>
      <c r="D140" s="53" t="s">
        <v>427</v>
      </c>
      <c r="E140" s="52" t="s">
        <v>40</v>
      </c>
      <c r="F140" s="65">
        <v>9000</v>
      </c>
      <c r="G140" s="65">
        <v>7000</v>
      </c>
      <c r="H140" s="65">
        <v>2000</v>
      </c>
      <c r="I140" s="65"/>
      <c r="J140" s="58" t="s">
        <v>123</v>
      </c>
      <c r="K140" s="52">
        <v>2023.05</v>
      </c>
      <c r="L140" s="54" t="s">
        <v>124</v>
      </c>
      <c r="M140" s="54" t="s">
        <v>428</v>
      </c>
      <c r="N140" s="101"/>
      <c r="O140" s="54" t="s">
        <v>126</v>
      </c>
    </row>
    <row r="141" s="2" customFormat="1" ht="100" customHeight="1" spans="1:15">
      <c r="A141" s="52">
        <v>10</v>
      </c>
      <c r="B141" s="53" t="s">
        <v>429</v>
      </c>
      <c r="C141" s="54" t="s">
        <v>25</v>
      </c>
      <c r="D141" s="53" t="s">
        <v>430</v>
      </c>
      <c r="E141" s="52">
        <v>2024</v>
      </c>
      <c r="F141" s="65">
        <v>4789</v>
      </c>
      <c r="G141" s="65"/>
      <c r="H141" s="65">
        <v>4789</v>
      </c>
      <c r="I141" s="65"/>
      <c r="J141" s="58" t="s">
        <v>123</v>
      </c>
      <c r="K141" s="52">
        <v>2024.03</v>
      </c>
      <c r="L141" s="54" t="s">
        <v>124</v>
      </c>
      <c r="M141" s="54" t="s">
        <v>431</v>
      </c>
      <c r="N141" s="101"/>
      <c r="O141" s="54" t="s">
        <v>126</v>
      </c>
    </row>
  </sheetData>
  <autoFilter ref="A4:ID141">
    <extLst/>
  </autoFilter>
  <mergeCells count="1">
    <mergeCell ref="A2:N2"/>
  </mergeCells>
  <conditionalFormatting sqref="B10">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onditionalFormatting>
  <conditionalFormatting sqref="B32">
    <cfRule type="duplicateValues" dxfId="1" priority="10"/>
  </conditionalFormatting>
  <conditionalFormatting sqref="B114">
    <cfRule type="duplicateValues" dxfId="1" priority="32"/>
  </conditionalFormatting>
  <conditionalFormatting sqref="E114">
    <cfRule type="duplicateValues" dxfId="1" priority="31"/>
  </conditionalFormatting>
  <conditionalFormatting sqref="H114">
    <cfRule type="duplicateValues" dxfId="1" priority="30"/>
  </conditionalFormatting>
  <conditionalFormatting sqref="K114">
    <cfRule type="duplicateValues" dxfId="1" priority="29"/>
  </conditionalFormatting>
  <conditionalFormatting sqref="B126">
    <cfRule type="duplicateValues" dxfId="1" priority="19"/>
  </conditionalFormatting>
  <conditionalFormatting sqref="E126">
    <cfRule type="duplicateValues" dxfId="1" priority="16"/>
  </conditionalFormatting>
  <conditionalFormatting sqref="G126">
    <cfRule type="duplicateValues" dxfId="1" priority="18"/>
  </conditionalFormatting>
  <conditionalFormatting sqref="J126">
    <cfRule type="duplicateValues" dxfId="1" priority="15"/>
  </conditionalFormatting>
  <conditionalFormatting sqref="L126">
    <cfRule type="duplicateValues" dxfId="1" priority="17"/>
  </conditionalFormatting>
  <conditionalFormatting sqref="D127">
    <cfRule type="duplicateValues" dxfId="1" priority="11"/>
  </conditionalFormatting>
  <conditionalFormatting sqref="F127">
    <cfRule type="duplicateValues" dxfId="1" priority="12"/>
  </conditionalFormatting>
  <conditionalFormatting sqref="M127">
    <cfRule type="duplicateValues" dxfId="1" priority="13"/>
  </conditionalFormatting>
  <pageMargins left="0.393055555555556" right="0.393055555555556" top="0.786805555555556" bottom="0.786805555555556" header="0.511805555555556" footer="0.511805555555556"/>
  <pageSetup paperSize="9" scale="56"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abSelected="1" view="pageBreakPreview" zoomScaleNormal="70" zoomScaleSheetLayoutView="100" workbookViewId="0">
      <selection activeCell="D5" sqref="D5"/>
    </sheetView>
  </sheetViews>
  <sheetFormatPr defaultColWidth="8.89166666666667" defaultRowHeight="12.75"/>
  <cols>
    <col min="1" max="1" width="8.05833333333333" style="3" customWidth="1"/>
    <col min="2" max="2" width="29.725" style="4" customWidth="1"/>
    <col min="3" max="3" width="11.25" style="3" customWidth="1"/>
    <col min="4" max="4" width="60.4916666666667" style="4" customWidth="1"/>
    <col min="5" max="5" width="15.8333333333333" style="3" customWidth="1"/>
    <col min="6" max="6" width="11.1333333333333" style="5" customWidth="1"/>
    <col min="7" max="7" width="12.5" style="3" customWidth="1"/>
    <col min="8" max="9" width="18.5" style="3" customWidth="1"/>
    <col min="10" max="10" width="12.6416666666667" style="3" customWidth="1"/>
    <col min="11" max="11" width="8.89166666666667" style="6"/>
    <col min="12" max="16380" width="8.89166666666667" style="7"/>
  </cols>
  <sheetData>
    <row r="1" ht="18" spans="1:1">
      <c r="A1" s="46" t="s">
        <v>432</v>
      </c>
    </row>
    <row r="2" ht="33" customHeight="1" spans="1:10">
      <c r="A2" s="8" t="s">
        <v>433</v>
      </c>
      <c r="B2" s="9"/>
      <c r="C2" s="10"/>
      <c r="D2" s="9"/>
      <c r="E2" s="10"/>
      <c r="F2" s="29"/>
      <c r="G2" s="10"/>
      <c r="H2" s="10"/>
      <c r="I2" s="10"/>
      <c r="J2" s="10"/>
    </row>
    <row r="3" ht="30" customHeight="1" spans="1:10">
      <c r="A3" s="11"/>
      <c r="B3" s="12"/>
      <c r="C3" s="11"/>
      <c r="D3" s="12"/>
      <c r="E3" s="11"/>
      <c r="F3" s="30"/>
      <c r="G3" s="11"/>
      <c r="H3" s="62" t="s">
        <v>2</v>
      </c>
      <c r="I3" s="62"/>
      <c r="J3" s="69"/>
    </row>
    <row r="4" s="1" customFormat="1" ht="57" customHeight="1" spans="1:10">
      <c r="A4" s="47" t="s">
        <v>3</v>
      </c>
      <c r="B4" s="47" t="s">
        <v>4</v>
      </c>
      <c r="C4" s="47" t="s">
        <v>5</v>
      </c>
      <c r="D4" s="47" t="s">
        <v>6</v>
      </c>
      <c r="E4" s="47" t="s">
        <v>7</v>
      </c>
      <c r="F4" s="63" t="s">
        <v>8</v>
      </c>
      <c r="G4" s="47" t="s">
        <v>434</v>
      </c>
      <c r="H4" s="47" t="s">
        <v>435</v>
      </c>
      <c r="I4" s="47" t="s">
        <v>15</v>
      </c>
      <c r="J4" s="47" t="s">
        <v>17</v>
      </c>
    </row>
    <row r="5" s="1" customFormat="1" ht="38" customHeight="1" spans="1:10">
      <c r="A5" s="48"/>
      <c r="B5" s="49" t="s">
        <v>436</v>
      </c>
      <c r="C5" s="48"/>
      <c r="D5" s="50"/>
      <c r="E5" s="48"/>
      <c r="F5" s="64">
        <f>F6+F20</f>
        <v>509965.2</v>
      </c>
      <c r="G5" s="48"/>
      <c r="H5" s="48"/>
      <c r="I5" s="48"/>
      <c r="J5" s="48"/>
    </row>
    <row r="6" s="1" customFormat="1" ht="57" customHeight="1" spans="1:10">
      <c r="A6" s="51" t="s">
        <v>19</v>
      </c>
      <c r="B6" s="49" t="s">
        <v>437</v>
      </c>
      <c r="C6" s="48"/>
      <c r="D6" s="48"/>
      <c r="E6" s="48"/>
      <c r="F6" s="64">
        <f>SUM(F7:F19)</f>
        <v>231337.2</v>
      </c>
      <c r="G6" s="48"/>
      <c r="H6" s="48"/>
      <c r="I6" s="48"/>
      <c r="J6" s="48"/>
    </row>
    <row r="7" s="2" customFormat="1" ht="70" customHeight="1" spans="1:10">
      <c r="A7" s="52">
        <v>1</v>
      </c>
      <c r="B7" s="53" t="s">
        <v>438</v>
      </c>
      <c r="C7" s="54" t="s">
        <v>25</v>
      </c>
      <c r="D7" s="53" t="s">
        <v>439</v>
      </c>
      <c r="E7" s="52" t="s">
        <v>440</v>
      </c>
      <c r="F7" s="52">
        <v>5000</v>
      </c>
      <c r="G7" s="54" t="s">
        <v>441</v>
      </c>
      <c r="H7" s="54" t="s">
        <v>176</v>
      </c>
      <c r="I7" s="70" t="s">
        <v>442</v>
      </c>
      <c r="J7" s="67" t="s">
        <v>177</v>
      </c>
    </row>
    <row r="8" s="2" customFormat="1" ht="108" customHeight="1" spans="1:10">
      <c r="A8" s="52">
        <v>2</v>
      </c>
      <c r="B8" s="53" t="s">
        <v>443</v>
      </c>
      <c r="C8" s="54" t="s">
        <v>25</v>
      </c>
      <c r="D8" s="53" t="s">
        <v>444</v>
      </c>
      <c r="E8" s="52" t="s">
        <v>445</v>
      </c>
      <c r="F8" s="65">
        <v>60000</v>
      </c>
      <c r="G8" s="54" t="s">
        <v>446</v>
      </c>
      <c r="H8" s="54" t="s">
        <v>447</v>
      </c>
      <c r="I8" s="54" t="s">
        <v>448</v>
      </c>
      <c r="J8" s="67" t="s">
        <v>449</v>
      </c>
    </row>
    <row r="9" s="2" customFormat="1" ht="67" customHeight="1" spans="1:10">
      <c r="A9" s="52">
        <v>3</v>
      </c>
      <c r="B9" s="53" t="s">
        <v>450</v>
      </c>
      <c r="C9" s="54" t="s">
        <v>25</v>
      </c>
      <c r="D9" s="53" t="s">
        <v>451</v>
      </c>
      <c r="E9" s="52" t="s">
        <v>440</v>
      </c>
      <c r="F9" s="65">
        <v>5000</v>
      </c>
      <c r="G9" s="58" t="s">
        <v>27</v>
      </c>
      <c r="H9" s="54" t="s">
        <v>28</v>
      </c>
      <c r="I9" s="54" t="s">
        <v>448</v>
      </c>
      <c r="J9" s="54" t="s">
        <v>191</v>
      </c>
    </row>
    <row r="10" s="2" customFormat="1" ht="71" customHeight="1" spans="1:11">
      <c r="A10" s="52">
        <v>4</v>
      </c>
      <c r="B10" s="53" t="s">
        <v>452</v>
      </c>
      <c r="C10" s="54" t="s">
        <v>25</v>
      </c>
      <c r="D10" s="53" t="s">
        <v>453</v>
      </c>
      <c r="E10" s="52" t="s">
        <v>454</v>
      </c>
      <c r="F10" s="65">
        <v>6000</v>
      </c>
      <c r="G10" s="58" t="s">
        <v>27</v>
      </c>
      <c r="H10" s="54" t="s">
        <v>28</v>
      </c>
      <c r="I10" s="54" t="s">
        <v>448</v>
      </c>
      <c r="J10" s="54" t="s">
        <v>191</v>
      </c>
      <c r="K10" s="41"/>
    </row>
    <row r="11" s="2" customFormat="1" ht="71" customHeight="1" spans="1:11">
      <c r="A11" s="52">
        <v>5</v>
      </c>
      <c r="B11" s="53" t="s">
        <v>455</v>
      </c>
      <c r="C11" s="54" t="s">
        <v>25</v>
      </c>
      <c r="D11" s="53" t="s">
        <v>456</v>
      </c>
      <c r="E11" s="52">
        <v>2026</v>
      </c>
      <c r="F11" s="65">
        <v>1332.2</v>
      </c>
      <c r="G11" s="53" t="s">
        <v>27</v>
      </c>
      <c r="H11" s="54" t="s">
        <v>28</v>
      </c>
      <c r="I11" s="53" t="s">
        <v>457</v>
      </c>
      <c r="J11" s="67" t="s">
        <v>35</v>
      </c>
      <c r="K11" s="41"/>
    </row>
    <row r="12" s="2" customFormat="1" ht="110" customHeight="1" spans="1:10">
      <c r="A12" s="52">
        <v>6</v>
      </c>
      <c r="B12" s="53" t="s">
        <v>458</v>
      </c>
      <c r="C12" s="54" t="s">
        <v>25</v>
      </c>
      <c r="D12" s="53" t="s">
        <v>459</v>
      </c>
      <c r="E12" s="52" t="s">
        <v>445</v>
      </c>
      <c r="F12" s="65">
        <v>33293</v>
      </c>
      <c r="G12" s="54" t="s">
        <v>27</v>
      </c>
      <c r="H12" s="54" t="s">
        <v>41</v>
      </c>
      <c r="I12" s="54" t="s">
        <v>460</v>
      </c>
      <c r="J12" s="67" t="s">
        <v>461</v>
      </c>
    </row>
    <row r="13" s="2" customFormat="1" ht="79" customHeight="1" spans="1:10">
      <c r="A13" s="52">
        <v>7</v>
      </c>
      <c r="B13" s="54" t="s">
        <v>462</v>
      </c>
      <c r="C13" s="54" t="s">
        <v>25</v>
      </c>
      <c r="D13" s="53" t="s">
        <v>463</v>
      </c>
      <c r="E13" s="52">
        <v>2026</v>
      </c>
      <c r="F13" s="52">
        <v>18500</v>
      </c>
      <c r="G13" s="58" t="s">
        <v>27</v>
      </c>
      <c r="H13" s="54" t="s">
        <v>41</v>
      </c>
      <c r="I13" s="54" t="s">
        <v>42</v>
      </c>
      <c r="J13" s="67" t="s">
        <v>461</v>
      </c>
    </row>
    <row r="14" s="2" customFormat="1" ht="75" customHeight="1" spans="1:10">
      <c r="A14" s="52">
        <v>8</v>
      </c>
      <c r="B14" s="53" t="s">
        <v>464</v>
      </c>
      <c r="C14" s="54" t="s">
        <v>25</v>
      </c>
      <c r="D14" s="53" t="s">
        <v>465</v>
      </c>
      <c r="E14" s="52" t="s">
        <v>454</v>
      </c>
      <c r="F14" s="52">
        <v>4282</v>
      </c>
      <c r="G14" s="54" t="s">
        <v>27</v>
      </c>
      <c r="H14" s="54" t="s">
        <v>52</v>
      </c>
      <c r="I14" s="54" t="s">
        <v>53</v>
      </c>
      <c r="J14" s="67" t="s">
        <v>54</v>
      </c>
    </row>
    <row r="15" s="2" customFormat="1" ht="86" customHeight="1" spans="1:10">
      <c r="A15" s="52">
        <v>9</v>
      </c>
      <c r="B15" s="53" t="s">
        <v>466</v>
      </c>
      <c r="C15" s="54" t="s">
        <v>25</v>
      </c>
      <c r="D15" s="53" t="s">
        <v>467</v>
      </c>
      <c r="E15" s="52" t="s">
        <v>445</v>
      </c>
      <c r="F15" s="52">
        <v>21430</v>
      </c>
      <c r="G15" s="58" t="s">
        <v>123</v>
      </c>
      <c r="H15" s="54" t="s">
        <v>69</v>
      </c>
      <c r="I15" s="54" t="s">
        <v>468</v>
      </c>
      <c r="J15" s="67" t="s">
        <v>71</v>
      </c>
    </row>
    <row r="16" s="2" customFormat="1" ht="80" customHeight="1" spans="1:10">
      <c r="A16" s="52">
        <v>10</v>
      </c>
      <c r="B16" s="53" t="s">
        <v>469</v>
      </c>
      <c r="C16" s="54" t="s">
        <v>25</v>
      </c>
      <c r="D16" s="53" t="s">
        <v>470</v>
      </c>
      <c r="E16" s="52">
        <v>2026</v>
      </c>
      <c r="F16" s="65">
        <v>4500</v>
      </c>
      <c r="G16" s="58" t="s">
        <v>27</v>
      </c>
      <c r="H16" s="54" t="s">
        <v>69</v>
      </c>
      <c r="I16" s="54" t="s">
        <v>325</v>
      </c>
      <c r="J16" s="67" t="s">
        <v>71</v>
      </c>
    </row>
    <row r="17" s="2" customFormat="1" ht="91" customHeight="1" spans="1:11">
      <c r="A17" s="52">
        <v>11</v>
      </c>
      <c r="B17" s="53" t="s">
        <v>471</v>
      </c>
      <c r="C17" s="54" t="s">
        <v>25</v>
      </c>
      <c r="D17" s="53" t="s">
        <v>472</v>
      </c>
      <c r="E17" s="52">
        <v>2026</v>
      </c>
      <c r="F17" s="65">
        <v>4000</v>
      </c>
      <c r="G17" s="58" t="s">
        <v>123</v>
      </c>
      <c r="H17" s="54" t="s">
        <v>473</v>
      </c>
      <c r="I17" s="54" t="s">
        <v>474</v>
      </c>
      <c r="J17" s="67" t="s">
        <v>449</v>
      </c>
      <c r="K17" s="41"/>
    </row>
    <row r="18" s="2" customFormat="1" ht="59" customHeight="1" spans="1:10">
      <c r="A18" s="52">
        <v>12</v>
      </c>
      <c r="B18" s="53" t="s">
        <v>475</v>
      </c>
      <c r="C18" s="54" t="s">
        <v>25</v>
      </c>
      <c r="D18" s="53" t="s">
        <v>476</v>
      </c>
      <c r="E18" s="52" t="s">
        <v>477</v>
      </c>
      <c r="F18" s="65">
        <v>50000</v>
      </c>
      <c r="G18" s="58" t="s">
        <v>27</v>
      </c>
      <c r="H18" s="54" t="s">
        <v>124</v>
      </c>
      <c r="I18" s="54" t="s">
        <v>478</v>
      </c>
      <c r="J18" s="67" t="s">
        <v>126</v>
      </c>
    </row>
    <row r="19" s="2" customFormat="1" ht="60" customHeight="1" spans="1:10">
      <c r="A19" s="52">
        <v>13</v>
      </c>
      <c r="B19" s="53" t="s">
        <v>479</v>
      </c>
      <c r="C19" s="54" t="s">
        <v>25</v>
      </c>
      <c r="D19" s="53" t="s">
        <v>480</v>
      </c>
      <c r="E19" s="52" t="s">
        <v>440</v>
      </c>
      <c r="F19" s="65">
        <v>18000</v>
      </c>
      <c r="G19" s="54" t="s">
        <v>123</v>
      </c>
      <c r="H19" s="54" t="s">
        <v>124</v>
      </c>
      <c r="I19" s="54" t="s">
        <v>125</v>
      </c>
      <c r="J19" s="67" t="s">
        <v>126</v>
      </c>
    </row>
    <row r="20" s="2" customFormat="1" ht="53" customHeight="1" spans="1:10">
      <c r="A20" s="51" t="s">
        <v>234</v>
      </c>
      <c r="B20" s="49" t="s">
        <v>481</v>
      </c>
      <c r="C20" s="52"/>
      <c r="D20" s="55"/>
      <c r="E20" s="52"/>
      <c r="F20" s="64">
        <f>SUM(F21:F36)</f>
        <v>278628</v>
      </c>
      <c r="G20" s="66"/>
      <c r="H20" s="52"/>
      <c r="I20" s="52"/>
      <c r="J20" s="52"/>
    </row>
    <row r="21" s="2" customFormat="1" ht="147" customHeight="1" spans="1:11">
      <c r="A21" s="52">
        <v>1</v>
      </c>
      <c r="B21" s="53" t="s">
        <v>482</v>
      </c>
      <c r="C21" s="54" t="s">
        <v>25</v>
      </c>
      <c r="D21" s="56" t="s">
        <v>483</v>
      </c>
      <c r="E21" s="52" t="s">
        <v>440</v>
      </c>
      <c r="F21" s="52">
        <v>93500</v>
      </c>
      <c r="G21" s="54" t="s">
        <v>27</v>
      </c>
      <c r="H21" s="54" t="s">
        <v>278</v>
      </c>
      <c r="I21" s="54" t="s">
        <v>484</v>
      </c>
      <c r="J21" s="67" t="s">
        <v>485</v>
      </c>
      <c r="K21" s="41"/>
    </row>
    <row r="22" s="2" customFormat="1" ht="96" customHeight="1" spans="1:11">
      <c r="A22" s="52">
        <v>2</v>
      </c>
      <c r="B22" s="53" t="s">
        <v>486</v>
      </c>
      <c r="C22" s="54" t="s">
        <v>25</v>
      </c>
      <c r="D22" s="53" t="s">
        <v>487</v>
      </c>
      <c r="E22" s="52" t="s">
        <v>445</v>
      </c>
      <c r="F22" s="52">
        <v>46528</v>
      </c>
      <c r="G22" s="54" t="s">
        <v>27</v>
      </c>
      <c r="H22" s="54" t="s">
        <v>364</v>
      </c>
      <c r="I22" s="54" t="s">
        <v>488</v>
      </c>
      <c r="J22" s="67" t="s">
        <v>333</v>
      </c>
      <c r="K22" s="41"/>
    </row>
    <row r="23" ht="77" customHeight="1" spans="1:11">
      <c r="A23" s="52">
        <v>3</v>
      </c>
      <c r="B23" s="53" t="s">
        <v>489</v>
      </c>
      <c r="C23" s="54" t="s">
        <v>25</v>
      </c>
      <c r="D23" s="53" t="s">
        <v>490</v>
      </c>
      <c r="E23" s="52" t="s">
        <v>491</v>
      </c>
      <c r="F23" s="52">
        <v>15000</v>
      </c>
      <c r="G23" s="67" t="s">
        <v>27</v>
      </c>
      <c r="H23" s="67" t="s">
        <v>272</v>
      </c>
      <c r="I23" s="67" t="s">
        <v>138</v>
      </c>
      <c r="J23" s="67" t="s">
        <v>273</v>
      </c>
      <c r="K23" s="45"/>
    </row>
    <row r="24" s="2" customFormat="1" ht="63" customHeight="1" spans="1:10">
      <c r="A24" s="52">
        <v>4</v>
      </c>
      <c r="B24" s="53" t="s">
        <v>492</v>
      </c>
      <c r="C24" s="54" t="s">
        <v>25</v>
      </c>
      <c r="D24" s="53" t="s">
        <v>493</v>
      </c>
      <c r="E24" s="52" t="s">
        <v>445</v>
      </c>
      <c r="F24" s="52">
        <v>6000</v>
      </c>
      <c r="G24" s="54" t="s">
        <v>27</v>
      </c>
      <c r="H24" s="54" t="s">
        <v>41</v>
      </c>
      <c r="I24" s="54" t="s">
        <v>358</v>
      </c>
      <c r="J24" s="67" t="s">
        <v>461</v>
      </c>
    </row>
    <row r="25" s="2" customFormat="1" ht="64" customHeight="1" spans="1:10">
      <c r="A25" s="52">
        <v>5</v>
      </c>
      <c r="B25" s="53" t="s">
        <v>494</v>
      </c>
      <c r="C25" s="54" t="s">
        <v>25</v>
      </c>
      <c r="D25" s="53" t="s">
        <v>495</v>
      </c>
      <c r="E25" s="52" t="s">
        <v>445</v>
      </c>
      <c r="F25" s="52">
        <v>7500</v>
      </c>
      <c r="G25" s="54" t="s">
        <v>27</v>
      </c>
      <c r="H25" s="54" t="s">
        <v>41</v>
      </c>
      <c r="I25" s="54" t="s">
        <v>320</v>
      </c>
      <c r="J25" s="67" t="s">
        <v>461</v>
      </c>
    </row>
    <row r="26" s="2" customFormat="1" ht="66" customHeight="1" spans="1:10">
      <c r="A26" s="52">
        <v>6</v>
      </c>
      <c r="B26" s="53" t="s">
        <v>496</v>
      </c>
      <c r="C26" s="54" t="s">
        <v>25</v>
      </c>
      <c r="D26" s="53" t="s">
        <v>497</v>
      </c>
      <c r="E26" s="52" t="s">
        <v>445</v>
      </c>
      <c r="F26" s="52">
        <v>5000</v>
      </c>
      <c r="G26" s="54" t="s">
        <v>27</v>
      </c>
      <c r="H26" s="54" t="s">
        <v>41</v>
      </c>
      <c r="I26" s="54" t="s">
        <v>358</v>
      </c>
      <c r="J26" s="67" t="s">
        <v>461</v>
      </c>
    </row>
    <row r="27" s="2" customFormat="1" ht="82" customHeight="1" spans="1:10">
      <c r="A27" s="52">
        <v>7</v>
      </c>
      <c r="B27" s="57" t="s">
        <v>498</v>
      </c>
      <c r="C27" s="58" t="s">
        <v>25</v>
      </c>
      <c r="D27" s="59" t="s">
        <v>499</v>
      </c>
      <c r="E27" s="66" t="s">
        <v>445</v>
      </c>
      <c r="F27" s="65">
        <v>15000</v>
      </c>
      <c r="G27" s="58" t="s">
        <v>27</v>
      </c>
      <c r="H27" s="54" t="s">
        <v>41</v>
      </c>
      <c r="I27" s="71" t="s">
        <v>320</v>
      </c>
      <c r="J27" s="67" t="s">
        <v>461</v>
      </c>
    </row>
    <row r="28" s="2" customFormat="1" ht="81" customHeight="1" spans="1:10">
      <c r="A28" s="52">
        <v>8</v>
      </c>
      <c r="B28" s="53" t="s">
        <v>500</v>
      </c>
      <c r="C28" s="54" t="s">
        <v>25</v>
      </c>
      <c r="D28" s="53" t="s">
        <v>501</v>
      </c>
      <c r="E28" s="52" t="s">
        <v>445</v>
      </c>
      <c r="F28" s="52">
        <v>20000</v>
      </c>
      <c r="G28" s="54" t="s">
        <v>27</v>
      </c>
      <c r="H28" s="54" t="s">
        <v>41</v>
      </c>
      <c r="I28" s="54" t="s">
        <v>358</v>
      </c>
      <c r="J28" s="67" t="s">
        <v>461</v>
      </c>
    </row>
    <row r="29" s="2" customFormat="1" ht="54" customHeight="1" spans="1:10">
      <c r="A29" s="52">
        <v>9</v>
      </c>
      <c r="B29" s="53" t="s">
        <v>502</v>
      </c>
      <c r="C29" s="54" t="s">
        <v>25</v>
      </c>
      <c r="D29" s="53" t="s">
        <v>503</v>
      </c>
      <c r="E29" s="52" t="s">
        <v>445</v>
      </c>
      <c r="F29" s="52">
        <v>5000</v>
      </c>
      <c r="G29" s="54" t="s">
        <v>27</v>
      </c>
      <c r="H29" s="54" t="s">
        <v>41</v>
      </c>
      <c r="I29" s="54" t="s">
        <v>320</v>
      </c>
      <c r="J29" s="67" t="s">
        <v>461</v>
      </c>
    </row>
    <row r="30" s="2" customFormat="1" ht="56" customHeight="1" spans="1:10">
      <c r="A30" s="52">
        <v>10</v>
      </c>
      <c r="B30" s="53" t="s">
        <v>504</v>
      </c>
      <c r="C30" s="54" t="s">
        <v>25</v>
      </c>
      <c r="D30" s="53" t="s">
        <v>505</v>
      </c>
      <c r="E30" s="52" t="s">
        <v>445</v>
      </c>
      <c r="F30" s="52">
        <v>15000</v>
      </c>
      <c r="G30" s="54" t="s">
        <v>27</v>
      </c>
      <c r="H30" s="54" t="s">
        <v>41</v>
      </c>
      <c r="I30" s="54" t="s">
        <v>358</v>
      </c>
      <c r="J30" s="67" t="s">
        <v>461</v>
      </c>
    </row>
    <row r="31" s="2" customFormat="1" ht="81" customHeight="1" spans="1:10">
      <c r="A31" s="52">
        <v>11</v>
      </c>
      <c r="B31" s="53" t="s">
        <v>506</v>
      </c>
      <c r="C31" s="54" t="s">
        <v>25</v>
      </c>
      <c r="D31" s="53" t="s">
        <v>507</v>
      </c>
      <c r="E31" s="52" t="s">
        <v>445</v>
      </c>
      <c r="F31" s="52">
        <v>5000</v>
      </c>
      <c r="G31" s="54" t="s">
        <v>27</v>
      </c>
      <c r="H31" s="54" t="s">
        <v>41</v>
      </c>
      <c r="I31" s="54" t="s">
        <v>358</v>
      </c>
      <c r="J31" s="67" t="s">
        <v>461</v>
      </c>
    </row>
    <row r="32" s="2" customFormat="1" ht="86" customHeight="1" spans="1:11">
      <c r="A32" s="52">
        <v>12</v>
      </c>
      <c r="B32" s="60" t="s">
        <v>508</v>
      </c>
      <c r="C32" s="54" t="s">
        <v>25</v>
      </c>
      <c r="D32" s="60" t="s">
        <v>509</v>
      </c>
      <c r="E32" s="52" t="s">
        <v>510</v>
      </c>
      <c r="F32" s="65">
        <v>5000</v>
      </c>
      <c r="G32" s="58" t="s">
        <v>27</v>
      </c>
      <c r="H32" s="54" t="s">
        <v>52</v>
      </c>
      <c r="I32" s="54" t="s">
        <v>53</v>
      </c>
      <c r="J32" s="67" t="s">
        <v>54</v>
      </c>
      <c r="K32" s="43"/>
    </row>
    <row r="33" s="2" customFormat="1" ht="91" customHeight="1" spans="1:11">
      <c r="A33" s="52">
        <v>13</v>
      </c>
      <c r="B33" s="60" t="s">
        <v>511</v>
      </c>
      <c r="C33" s="60" t="s">
        <v>25</v>
      </c>
      <c r="D33" s="60" t="s">
        <v>512</v>
      </c>
      <c r="E33" s="52">
        <v>2027</v>
      </c>
      <c r="F33" s="65">
        <v>12000</v>
      </c>
      <c r="G33" s="60" t="s">
        <v>27</v>
      </c>
      <c r="H33" s="68" t="s">
        <v>52</v>
      </c>
      <c r="I33" s="60" t="s">
        <v>513</v>
      </c>
      <c r="J33" s="67" t="s">
        <v>514</v>
      </c>
      <c r="K33" s="43"/>
    </row>
    <row r="34" s="2" customFormat="1" ht="78" customHeight="1" spans="1:11">
      <c r="A34" s="52">
        <v>14</v>
      </c>
      <c r="B34" s="60" t="s">
        <v>515</v>
      </c>
      <c r="C34" s="54" t="s">
        <v>25</v>
      </c>
      <c r="D34" s="61" t="s">
        <v>516</v>
      </c>
      <c r="E34" s="52" t="s">
        <v>454</v>
      </c>
      <c r="F34" s="65">
        <v>5500</v>
      </c>
      <c r="G34" s="58" t="s">
        <v>27</v>
      </c>
      <c r="H34" s="54" t="s">
        <v>52</v>
      </c>
      <c r="I34" s="54" t="s">
        <v>53</v>
      </c>
      <c r="J34" s="67" t="s">
        <v>54</v>
      </c>
      <c r="K34" s="44"/>
    </row>
    <row r="35" s="2" customFormat="1" ht="75" customHeight="1" spans="1:10">
      <c r="A35" s="52">
        <v>15</v>
      </c>
      <c r="B35" s="53" t="s">
        <v>517</v>
      </c>
      <c r="C35" s="54" t="s">
        <v>25</v>
      </c>
      <c r="D35" s="53" t="s">
        <v>518</v>
      </c>
      <c r="E35" s="52">
        <v>2026</v>
      </c>
      <c r="F35" s="52">
        <v>14100</v>
      </c>
      <c r="G35" s="54" t="s">
        <v>27</v>
      </c>
      <c r="H35" s="54" t="s">
        <v>69</v>
      </c>
      <c r="I35" s="54" t="s">
        <v>325</v>
      </c>
      <c r="J35" s="52" t="s">
        <v>71</v>
      </c>
    </row>
    <row r="36" s="2" customFormat="1" ht="59" customHeight="1" spans="1:10">
      <c r="A36" s="52">
        <v>16</v>
      </c>
      <c r="B36" s="53" t="s">
        <v>342</v>
      </c>
      <c r="C36" s="54" t="s">
        <v>25</v>
      </c>
      <c r="D36" s="53" t="s">
        <v>519</v>
      </c>
      <c r="E36" s="52" t="s">
        <v>445</v>
      </c>
      <c r="F36" s="52">
        <v>8500</v>
      </c>
      <c r="G36" s="54" t="s">
        <v>27</v>
      </c>
      <c r="H36" s="54" t="s">
        <v>86</v>
      </c>
      <c r="I36" s="54" t="s">
        <v>345</v>
      </c>
      <c r="J36" s="67" t="s">
        <v>346</v>
      </c>
    </row>
  </sheetData>
  <autoFilter ref="A4:HZ36">
    <extLst/>
  </autoFilter>
  <mergeCells count="2">
    <mergeCell ref="A2:J2"/>
    <mergeCell ref="H3:J3"/>
  </mergeCells>
  <pageMargins left="0.590277777777778" right="0.590277777777778" top="0.786805555555556" bottom="0.786805555555556" header="0.511805555555556" footer="0.511805555555556"/>
  <pageSetup paperSize="9" scale="63"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90" zoomScaleNormal="90" topLeftCell="A3" workbookViewId="0">
      <selection activeCell="H11" sqref="H11"/>
    </sheetView>
  </sheetViews>
  <sheetFormatPr defaultColWidth="8.89166666666667" defaultRowHeight="12.75"/>
  <cols>
    <col min="1" max="1" width="8.05833333333333" style="3" customWidth="1"/>
    <col min="2" max="2" width="29.725" style="4" customWidth="1"/>
    <col min="3" max="3" width="11.25" style="3" customWidth="1"/>
    <col min="4" max="4" width="60.4916666666667" style="4" customWidth="1"/>
    <col min="5" max="5" width="15.8333333333333" style="3" customWidth="1"/>
    <col min="6" max="6" width="11.1333333333333" style="5" customWidth="1"/>
    <col min="7" max="7" width="12.5" style="3" customWidth="1"/>
    <col min="8" max="9" width="18.5" style="3" customWidth="1"/>
    <col min="10" max="10" width="10.4833333333333" style="3" customWidth="1"/>
    <col min="11" max="11" width="8.89166666666667" style="6"/>
    <col min="12" max="16380" width="8.89166666666667" style="7"/>
  </cols>
  <sheetData>
    <row r="1" ht="33" customHeight="1" spans="1:10">
      <c r="A1" s="8" t="s">
        <v>520</v>
      </c>
      <c r="B1" s="9"/>
      <c r="C1" s="10"/>
      <c r="D1" s="9"/>
      <c r="E1" s="10"/>
      <c r="F1" s="29"/>
      <c r="G1" s="10"/>
      <c r="H1" s="10"/>
      <c r="I1" s="10"/>
      <c r="J1" s="10"/>
    </row>
    <row r="2" ht="21" customHeight="1" spans="1:10">
      <c r="A2" s="11"/>
      <c r="B2" s="12"/>
      <c r="C2" s="11"/>
      <c r="D2" s="12"/>
      <c r="E2" s="11"/>
      <c r="F2" s="30"/>
      <c r="G2" s="11"/>
      <c r="H2" s="31" t="s">
        <v>2</v>
      </c>
      <c r="I2" s="31"/>
      <c r="J2" s="40"/>
    </row>
    <row r="3" customFormat="1" ht="61" customHeight="1" spans="1:10">
      <c r="A3" s="13" t="s">
        <v>521</v>
      </c>
      <c r="B3" s="13"/>
      <c r="C3" s="13"/>
      <c r="D3" s="13"/>
      <c r="E3" s="11"/>
      <c r="F3" s="30"/>
      <c r="G3" s="11"/>
      <c r="H3" s="31"/>
      <c r="I3" s="31"/>
      <c r="J3" s="40"/>
    </row>
    <row r="4" s="1" customFormat="1" ht="57" customHeight="1" spans="1:10">
      <c r="A4" s="14" t="s">
        <v>522</v>
      </c>
      <c r="B4" s="14" t="s">
        <v>523</v>
      </c>
      <c r="C4" s="14" t="s">
        <v>524</v>
      </c>
      <c r="D4" s="14" t="s">
        <v>525</v>
      </c>
      <c r="E4" s="14" t="s">
        <v>526</v>
      </c>
      <c r="F4" s="32" t="s">
        <v>527</v>
      </c>
      <c r="G4" s="14" t="s">
        <v>528</v>
      </c>
      <c r="H4" s="14" t="s">
        <v>529</v>
      </c>
      <c r="I4" s="14" t="s">
        <v>530</v>
      </c>
      <c r="J4" s="14" t="s">
        <v>531</v>
      </c>
    </row>
    <row r="5" s="1" customFormat="1" ht="38" customHeight="1" spans="1:10">
      <c r="A5" s="15"/>
      <c r="B5" s="16" t="s">
        <v>532</v>
      </c>
      <c r="C5" s="15"/>
      <c r="D5" s="17"/>
      <c r="E5" s="15"/>
      <c r="F5" s="33">
        <f>F6+F19</f>
        <v>434603</v>
      </c>
      <c r="G5" s="15"/>
      <c r="H5" s="15"/>
      <c r="I5" s="15"/>
      <c r="J5" s="15"/>
    </row>
    <row r="6" s="1" customFormat="1" ht="40" customHeight="1" spans="1:10">
      <c r="A6" s="18" t="s">
        <v>19</v>
      </c>
      <c r="B6" s="16" t="s">
        <v>533</v>
      </c>
      <c r="C6" s="15"/>
      <c r="D6" s="15"/>
      <c r="E6" s="15"/>
      <c r="F6" s="33">
        <f>SUM(F7:F18)</f>
        <v>288575</v>
      </c>
      <c r="G6" s="15"/>
      <c r="H6" s="15"/>
      <c r="I6" s="15"/>
      <c r="J6" s="15"/>
    </row>
    <row r="7" s="2" customFormat="1" ht="63" customHeight="1" spans="1:10">
      <c r="A7" s="19">
        <v>1</v>
      </c>
      <c r="B7" s="20" t="s">
        <v>534</v>
      </c>
      <c r="C7" s="21" t="s">
        <v>25</v>
      </c>
      <c r="D7" s="20" t="s">
        <v>535</v>
      </c>
      <c r="E7" s="19" t="s">
        <v>440</v>
      </c>
      <c r="F7" s="19">
        <v>5000</v>
      </c>
      <c r="G7" s="21" t="s">
        <v>536</v>
      </c>
      <c r="H7" s="21" t="s">
        <v>537</v>
      </c>
      <c r="I7" s="21" t="s">
        <v>538</v>
      </c>
      <c r="J7" s="19"/>
    </row>
    <row r="8" s="2" customFormat="1" ht="74" customHeight="1" spans="1:10">
      <c r="A8" s="19">
        <v>2</v>
      </c>
      <c r="B8" s="20" t="s">
        <v>539</v>
      </c>
      <c r="C8" s="21" t="s">
        <v>25</v>
      </c>
      <c r="D8" s="20" t="s">
        <v>451</v>
      </c>
      <c r="E8" s="19" t="s">
        <v>440</v>
      </c>
      <c r="F8" s="34">
        <v>5000</v>
      </c>
      <c r="G8" s="35" t="s">
        <v>27</v>
      </c>
      <c r="H8" s="23" t="s">
        <v>540</v>
      </c>
      <c r="I8" s="21" t="s">
        <v>448</v>
      </c>
      <c r="J8" s="23" t="s">
        <v>541</v>
      </c>
    </row>
    <row r="9" s="2" customFormat="1" ht="71" customHeight="1" spans="1:10">
      <c r="A9" s="19">
        <v>3</v>
      </c>
      <c r="B9" s="20" t="s">
        <v>542</v>
      </c>
      <c r="C9" s="21" t="s">
        <v>25</v>
      </c>
      <c r="D9" s="20" t="s">
        <v>543</v>
      </c>
      <c r="E9" s="19" t="s">
        <v>445</v>
      </c>
      <c r="F9" s="34">
        <v>60000</v>
      </c>
      <c r="G9" s="21" t="s">
        <v>544</v>
      </c>
      <c r="H9" s="21" t="s">
        <v>537</v>
      </c>
      <c r="I9" s="21" t="s">
        <v>448</v>
      </c>
      <c r="J9" s="19"/>
    </row>
    <row r="10" s="2" customFormat="1" ht="71" customHeight="1" spans="1:11">
      <c r="A10" s="19">
        <v>4</v>
      </c>
      <c r="B10" s="20" t="s">
        <v>452</v>
      </c>
      <c r="C10" s="21" t="s">
        <v>25</v>
      </c>
      <c r="D10" s="20" t="s">
        <v>453</v>
      </c>
      <c r="E10" s="19" t="s">
        <v>454</v>
      </c>
      <c r="F10" s="34">
        <v>6000</v>
      </c>
      <c r="G10" s="35" t="s">
        <v>27</v>
      </c>
      <c r="H10" s="21" t="s">
        <v>28</v>
      </c>
      <c r="I10" s="21" t="s">
        <v>448</v>
      </c>
      <c r="J10" s="19"/>
      <c r="K10" s="41" t="s">
        <v>545</v>
      </c>
    </row>
    <row r="11" s="2" customFormat="1" ht="76" customHeight="1" spans="1:11">
      <c r="A11" s="19">
        <v>5</v>
      </c>
      <c r="B11" s="20" t="s">
        <v>471</v>
      </c>
      <c r="C11" s="21" t="s">
        <v>25</v>
      </c>
      <c r="D11" s="20" t="s">
        <v>472</v>
      </c>
      <c r="E11" s="19" t="s">
        <v>546</v>
      </c>
      <c r="F11" s="34">
        <v>4000</v>
      </c>
      <c r="G11" s="35" t="s">
        <v>123</v>
      </c>
      <c r="H11" s="21" t="s">
        <v>473</v>
      </c>
      <c r="I11" s="21" t="s">
        <v>474</v>
      </c>
      <c r="J11" s="23"/>
      <c r="K11" s="41" t="s">
        <v>545</v>
      </c>
    </row>
    <row r="12" s="2" customFormat="1" ht="109" customHeight="1" spans="1:11">
      <c r="A12" s="19">
        <v>6</v>
      </c>
      <c r="B12" s="22" t="s">
        <v>482</v>
      </c>
      <c r="C12" s="23" t="s">
        <v>25</v>
      </c>
      <c r="D12" s="22" t="s">
        <v>547</v>
      </c>
      <c r="E12" s="23" t="s">
        <v>440</v>
      </c>
      <c r="F12" s="23">
        <v>93500</v>
      </c>
      <c r="G12" s="22" t="s">
        <v>27</v>
      </c>
      <c r="H12" s="22" t="s">
        <v>548</v>
      </c>
      <c r="I12" s="22" t="s">
        <v>548</v>
      </c>
      <c r="J12" s="19"/>
      <c r="K12" s="41" t="s">
        <v>545</v>
      </c>
    </row>
    <row r="13" s="2" customFormat="1" ht="65" customHeight="1" spans="1:10">
      <c r="A13" s="19">
        <v>7</v>
      </c>
      <c r="B13" s="20" t="s">
        <v>549</v>
      </c>
      <c r="C13" s="21" t="s">
        <v>25</v>
      </c>
      <c r="D13" s="20" t="s">
        <v>550</v>
      </c>
      <c r="E13" s="19" t="s">
        <v>445</v>
      </c>
      <c r="F13" s="34">
        <v>33293</v>
      </c>
      <c r="G13" s="21" t="s">
        <v>27</v>
      </c>
      <c r="H13" s="21" t="s">
        <v>41</v>
      </c>
      <c r="I13" s="21" t="s">
        <v>460</v>
      </c>
      <c r="J13" s="19"/>
    </row>
    <row r="14" s="2" customFormat="1" ht="57" customHeight="1" spans="1:10">
      <c r="A14" s="19">
        <v>8</v>
      </c>
      <c r="B14" s="20" t="s">
        <v>464</v>
      </c>
      <c r="C14" s="21" t="s">
        <v>25</v>
      </c>
      <c r="D14" s="20" t="s">
        <v>551</v>
      </c>
      <c r="E14" s="19" t="s">
        <v>454</v>
      </c>
      <c r="F14" s="19">
        <v>4282</v>
      </c>
      <c r="G14" s="21" t="s">
        <v>27</v>
      </c>
      <c r="H14" s="21" t="s">
        <v>52</v>
      </c>
      <c r="I14" s="21" t="s">
        <v>53</v>
      </c>
      <c r="J14" s="19"/>
    </row>
    <row r="15" s="2" customFormat="1" ht="49" customHeight="1" spans="1:10">
      <c r="A15" s="19">
        <v>9</v>
      </c>
      <c r="B15" s="20" t="s">
        <v>469</v>
      </c>
      <c r="C15" s="21" t="s">
        <v>25</v>
      </c>
      <c r="D15" s="20" t="s">
        <v>552</v>
      </c>
      <c r="E15" s="19">
        <v>2026</v>
      </c>
      <c r="F15" s="34">
        <v>4500</v>
      </c>
      <c r="G15" s="35" t="s">
        <v>27</v>
      </c>
      <c r="H15" s="21" t="s">
        <v>69</v>
      </c>
      <c r="I15" s="21" t="s">
        <v>325</v>
      </c>
      <c r="J15" s="19"/>
    </row>
    <row r="16" s="2" customFormat="1" ht="46" customHeight="1" spans="1:10">
      <c r="A16" s="19">
        <v>10</v>
      </c>
      <c r="B16" s="20" t="s">
        <v>517</v>
      </c>
      <c r="C16" s="21" t="s">
        <v>25</v>
      </c>
      <c r="D16" s="20" t="s">
        <v>553</v>
      </c>
      <c r="E16" s="19">
        <v>2026</v>
      </c>
      <c r="F16" s="19">
        <v>5000</v>
      </c>
      <c r="G16" s="21" t="s">
        <v>27</v>
      </c>
      <c r="H16" s="21" t="s">
        <v>69</v>
      </c>
      <c r="I16" s="21" t="s">
        <v>325</v>
      </c>
      <c r="J16" s="19"/>
    </row>
    <row r="17" s="2" customFormat="1" ht="49" customHeight="1" spans="1:10">
      <c r="A17" s="19">
        <v>11</v>
      </c>
      <c r="B17" s="20" t="s">
        <v>475</v>
      </c>
      <c r="C17" s="21" t="s">
        <v>25</v>
      </c>
      <c r="D17" s="20" t="s">
        <v>554</v>
      </c>
      <c r="E17" s="19" t="s">
        <v>477</v>
      </c>
      <c r="F17" s="34">
        <v>50000</v>
      </c>
      <c r="G17" s="35" t="s">
        <v>27</v>
      </c>
      <c r="H17" s="21" t="s">
        <v>124</v>
      </c>
      <c r="I17" s="21" t="s">
        <v>478</v>
      </c>
      <c r="J17" s="19"/>
    </row>
    <row r="18" s="2" customFormat="1" ht="49" customHeight="1" spans="1:10">
      <c r="A18" s="19">
        <v>12</v>
      </c>
      <c r="B18" s="20" t="s">
        <v>479</v>
      </c>
      <c r="C18" s="21" t="s">
        <v>25</v>
      </c>
      <c r="D18" s="20" t="s">
        <v>555</v>
      </c>
      <c r="E18" s="19" t="s">
        <v>440</v>
      </c>
      <c r="F18" s="34">
        <v>18000</v>
      </c>
      <c r="G18" s="21" t="s">
        <v>123</v>
      </c>
      <c r="H18" s="21" t="s">
        <v>124</v>
      </c>
      <c r="I18" s="21" t="s">
        <v>125</v>
      </c>
      <c r="J18" s="19"/>
    </row>
    <row r="19" s="2" customFormat="1" ht="49" customHeight="1" spans="1:10">
      <c r="A19" s="18" t="s">
        <v>234</v>
      </c>
      <c r="B19" s="16" t="s">
        <v>556</v>
      </c>
      <c r="C19" s="19"/>
      <c r="D19" s="24"/>
      <c r="E19" s="19"/>
      <c r="F19" s="33">
        <f>SUM(F20:F32)</f>
        <v>146028</v>
      </c>
      <c r="G19" s="36"/>
      <c r="H19" s="19"/>
      <c r="I19" s="19"/>
      <c r="J19" s="19"/>
    </row>
    <row r="20" s="2" customFormat="1" ht="117" customHeight="1" spans="1:11">
      <c r="A20" s="19">
        <v>1</v>
      </c>
      <c r="B20" s="20" t="s">
        <v>486</v>
      </c>
      <c r="C20" s="21" t="s">
        <v>25</v>
      </c>
      <c r="D20" s="20" t="s">
        <v>557</v>
      </c>
      <c r="E20" s="19" t="s">
        <v>445</v>
      </c>
      <c r="F20" s="19">
        <v>46528</v>
      </c>
      <c r="G20" s="21" t="s">
        <v>27</v>
      </c>
      <c r="H20" s="21" t="s">
        <v>558</v>
      </c>
      <c r="I20" s="21" t="s">
        <v>488</v>
      </c>
      <c r="J20" s="19"/>
      <c r="K20" s="41"/>
    </row>
    <row r="21" s="2" customFormat="1" ht="60" customHeight="1" spans="1:10">
      <c r="A21" s="19">
        <v>2</v>
      </c>
      <c r="B21" s="20" t="s">
        <v>492</v>
      </c>
      <c r="C21" s="21" t="s">
        <v>25</v>
      </c>
      <c r="D21" s="20" t="s">
        <v>559</v>
      </c>
      <c r="E21" s="19" t="s">
        <v>445</v>
      </c>
      <c r="F21" s="19">
        <v>6000</v>
      </c>
      <c r="G21" s="21" t="s">
        <v>27</v>
      </c>
      <c r="H21" s="21" t="s">
        <v>41</v>
      </c>
      <c r="I21" s="21" t="s">
        <v>358</v>
      </c>
      <c r="J21" s="19"/>
    </row>
    <row r="22" s="2" customFormat="1" ht="59" customHeight="1" spans="1:10">
      <c r="A22" s="19">
        <v>3</v>
      </c>
      <c r="B22" s="20" t="s">
        <v>494</v>
      </c>
      <c r="C22" s="21" t="s">
        <v>25</v>
      </c>
      <c r="D22" s="20" t="s">
        <v>495</v>
      </c>
      <c r="E22" s="19" t="s">
        <v>445</v>
      </c>
      <c r="F22" s="19">
        <v>7500</v>
      </c>
      <c r="G22" s="21" t="s">
        <v>27</v>
      </c>
      <c r="H22" s="21" t="s">
        <v>41</v>
      </c>
      <c r="I22" s="21" t="s">
        <v>320</v>
      </c>
      <c r="J22" s="19"/>
    </row>
    <row r="23" s="2" customFormat="1" ht="66" customHeight="1" spans="1:10">
      <c r="A23" s="19">
        <v>4</v>
      </c>
      <c r="B23" s="20" t="s">
        <v>496</v>
      </c>
      <c r="C23" s="21" t="s">
        <v>25</v>
      </c>
      <c r="D23" s="20" t="s">
        <v>560</v>
      </c>
      <c r="E23" s="19" t="s">
        <v>445</v>
      </c>
      <c r="F23" s="19">
        <v>5000</v>
      </c>
      <c r="G23" s="21" t="s">
        <v>27</v>
      </c>
      <c r="H23" s="21" t="s">
        <v>41</v>
      </c>
      <c r="I23" s="21" t="s">
        <v>358</v>
      </c>
      <c r="J23" s="19"/>
    </row>
    <row r="24" s="2" customFormat="1" ht="71" customHeight="1" spans="1:10">
      <c r="A24" s="19">
        <v>5</v>
      </c>
      <c r="B24" s="20" t="s">
        <v>500</v>
      </c>
      <c r="C24" s="21" t="s">
        <v>25</v>
      </c>
      <c r="D24" s="20" t="s">
        <v>501</v>
      </c>
      <c r="E24" s="19" t="s">
        <v>445</v>
      </c>
      <c r="F24" s="19">
        <v>20000</v>
      </c>
      <c r="G24" s="21" t="s">
        <v>27</v>
      </c>
      <c r="H24" s="21" t="s">
        <v>41</v>
      </c>
      <c r="I24" s="21" t="s">
        <v>358</v>
      </c>
      <c r="J24" s="19"/>
    </row>
    <row r="25" s="2" customFormat="1" ht="49" customHeight="1" spans="1:10">
      <c r="A25" s="19">
        <v>6</v>
      </c>
      <c r="B25" s="20" t="s">
        <v>502</v>
      </c>
      <c r="C25" s="21" t="s">
        <v>25</v>
      </c>
      <c r="D25" s="20" t="s">
        <v>561</v>
      </c>
      <c r="E25" s="19" t="s">
        <v>445</v>
      </c>
      <c r="F25" s="19">
        <v>5000</v>
      </c>
      <c r="G25" s="21" t="s">
        <v>27</v>
      </c>
      <c r="H25" s="21" t="s">
        <v>41</v>
      </c>
      <c r="I25" s="21" t="s">
        <v>320</v>
      </c>
      <c r="J25" s="19"/>
    </row>
    <row r="26" s="2" customFormat="1" ht="49" customHeight="1" spans="1:10">
      <c r="A26" s="19">
        <v>7</v>
      </c>
      <c r="B26" s="20" t="s">
        <v>504</v>
      </c>
      <c r="C26" s="21" t="s">
        <v>25</v>
      </c>
      <c r="D26" s="20" t="s">
        <v>562</v>
      </c>
      <c r="E26" s="19" t="s">
        <v>445</v>
      </c>
      <c r="F26" s="19">
        <v>15000</v>
      </c>
      <c r="G26" s="21" t="s">
        <v>27</v>
      </c>
      <c r="H26" s="21" t="s">
        <v>41</v>
      </c>
      <c r="I26" s="21" t="s">
        <v>358</v>
      </c>
      <c r="J26" s="19"/>
    </row>
    <row r="27" s="2" customFormat="1" ht="62" customHeight="1" spans="1:10">
      <c r="A27" s="19">
        <v>8</v>
      </c>
      <c r="B27" s="20" t="s">
        <v>506</v>
      </c>
      <c r="C27" s="21" t="s">
        <v>25</v>
      </c>
      <c r="D27" s="20" t="s">
        <v>563</v>
      </c>
      <c r="E27" s="19" t="s">
        <v>445</v>
      </c>
      <c r="F27" s="19">
        <v>5000</v>
      </c>
      <c r="G27" s="21" t="s">
        <v>27</v>
      </c>
      <c r="H27" s="21" t="s">
        <v>41</v>
      </c>
      <c r="I27" s="21" t="s">
        <v>358</v>
      </c>
      <c r="J27" s="19"/>
    </row>
    <row r="28" s="2" customFormat="1" ht="62" customHeight="1" spans="1:11">
      <c r="A28" s="19">
        <v>9</v>
      </c>
      <c r="B28" s="25" t="s">
        <v>564</v>
      </c>
      <c r="C28" s="26" t="s">
        <v>25</v>
      </c>
      <c r="D28" s="27" t="s">
        <v>565</v>
      </c>
      <c r="E28" s="19" t="s">
        <v>454</v>
      </c>
      <c r="F28" s="37">
        <v>2000</v>
      </c>
      <c r="G28" s="38" t="s">
        <v>27</v>
      </c>
      <c r="H28" s="21" t="s">
        <v>566</v>
      </c>
      <c r="I28" s="26" t="s">
        <v>53</v>
      </c>
      <c r="J28" s="42"/>
      <c r="K28" s="43" t="s">
        <v>545</v>
      </c>
    </row>
    <row r="29" s="2" customFormat="1" ht="62" customHeight="1" spans="1:11">
      <c r="A29" s="19">
        <v>10</v>
      </c>
      <c r="B29" s="25" t="s">
        <v>508</v>
      </c>
      <c r="C29" s="26" t="s">
        <v>25</v>
      </c>
      <c r="D29" s="27" t="s">
        <v>567</v>
      </c>
      <c r="E29" s="19" t="s">
        <v>510</v>
      </c>
      <c r="F29" s="37">
        <v>5000</v>
      </c>
      <c r="G29" s="38" t="s">
        <v>27</v>
      </c>
      <c r="H29" s="21" t="s">
        <v>566</v>
      </c>
      <c r="I29" s="26" t="s">
        <v>53</v>
      </c>
      <c r="J29" s="42"/>
      <c r="K29" s="43" t="s">
        <v>545</v>
      </c>
    </row>
    <row r="30" s="2" customFormat="1" ht="53" customHeight="1" spans="1:11">
      <c r="A30" s="19">
        <v>11</v>
      </c>
      <c r="B30" s="25" t="s">
        <v>515</v>
      </c>
      <c r="C30" s="26" t="s">
        <v>25</v>
      </c>
      <c r="D30" s="28" t="s">
        <v>568</v>
      </c>
      <c r="E30" s="19" t="s">
        <v>454</v>
      </c>
      <c r="F30" s="37">
        <v>5500</v>
      </c>
      <c r="G30" s="38" t="s">
        <v>27</v>
      </c>
      <c r="H30" s="21" t="s">
        <v>566</v>
      </c>
      <c r="I30" s="26" t="s">
        <v>53</v>
      </c>
      <c r="J30" s="42"/>
      <c r="K30" s="44"/>
    </row>
    <row r="31" s="2" customFormat="1" ht="49" customHeight="1" spans="1:10">
      <c r="A31" s="19">
        <v>12</v>
      </c>
      <c r="B31" s="20" t="s">
        <v>342</v>
      </c>
      <c r="C31" s="21" t="s">
        <v>25</v>
      </c>
      <c r="D31" s="20" t="s">
        <v>569</v>
      </c>
      <c r="E31" s="19" t="s">
        <v>445</v>
      </c>
      <c r="F31" s="19">
        <v>8500</v>
      </c>
      <c r="G31" s="21" t="s">
        <v>27</v>
      </c>
      <c r="H31" s="21" t="s">
        <v>86</v>
      </c>
      <c r="I31" s="21" t="s">
        <v>345</v>
      </c>
      <c r="J31" s="19"/>
    </row>
    <row r="32" ht="28.5" spans="1:11">
      <c r="A32" s="19">
        <v>13</v>
      </c>
      <c r="B32" s="20" t="s">
        <v>489</v>
      </c>
      <c r="C32" s="21" t="s">
        <v>25</v>
      </c>
      <c r="D32" s="20" t="s">
        <v>570</v>
      </c>
      <c r="E32" s="19" t="s">
        <v>491</v>
      </c>
      <c r="F32" s="19">
        <v>15000</v>
      </c>
      <c r="G32" s="39" t="s">
        <v>27</v>
      </c>
      <c r="H32" s="39" t="s">
        <v>571</v>
      </c>
      <c r="I32" s="39" t="s">
        <v>572</v>
      </c>
      <c r="J32" s="42"/>
      <c r="K32" s="45" t="s">
        <v>545</v>
      </c>
    </row>
  </sheetData>
  <autoFilter ref="A4:HZ32">
    <extLst/>
  </autoFilter>
  <mergeCells count="3">
    <mergeCell ref="A1:J1"/>
    <mergeCell ref="H2:J2"/>
    <mergeCell ref="A3:D3"/>
  </mergeCells>
  <pageMargins left="0.590277777777778" right="0.590277777777778" top="0.786805555555556" bottom="0.786805555555556" header="0.511805555555556" footer="0.511805555555556"/>
  <pageSetup paperSize="9" scale="64"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附件2 </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王小军</dc:creator>
  <cp:lastModifiedBy>user</cp:lastModifiedBy>
  <dcterms:created xsi:type="dcterms:W3CDTF">2021-01-17T07:20:00Z</dcterms:created>
  <dcterms:modified xsi:type="dcterms:W3CDTF">2023-11-16T11:34:56Z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2052-10.1.0.7637</vt:lpwstr>
  </property>
  <property fmtid="{D5CDD505-2E9C-101B-9397-08002B2CF9AE}" pid="3" name="ICV">
    <vt:lpwstr>FE733CE0D43B428493EED5003600139C_13</vt:lpwstr>
  </property>
</Properties>
</file>